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9980" windowHeight="1546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/>
  <webPublishing allowPng="1" targetScreenSize="1024x768" dpi="120" codePage="1252"/>
</workbook>
</file>

<file path=xl/calcChain.xml><?xml version="1.0" encoding="utf-8"?>
<calcChain xmlns="http://schemas.openxmlformats.org/spreadsheetml/2006/main">
  <c r="I3" i="1"/>
  <c r="G3"/>
  <c r="F3"/>
  <c r="E4"/>
  <c r="G4"/>
  <c r="I4"/>
  <c r="E5"/>
  <c r="F4"/>
  <c r="F5"/>
  <c r="E6"/>
  <c r="I5"/>
  <c r="G5"/>
  <c r="E7"/>
  <c r="I6"/>
  <c r="G6"/>
  <c r="F6"/>
  <c r="I7"/>
  <c r="G7"/>
  <c r="F7"/>
  <c r="E8"/>
  <c r="G8"/>
  <c r="F8"/>
  <c r="E9"/>
  <c r="I8"/>
  <c r="F9"/>
  <c r="E10"/>
  <c r="I9"/>
  <c r="G9"/>
  <c r="E11"/>
  <c r="I10"/>
  <c r="G10"/>
  <c r="F10"/>
  <c r="I11"/>
  <c r="G11"/>
  <c r="F11"/>
  <c r="E12"/>
  <c r="G12"/>
  <c r="F12"/>
  <c r="E13"/>
  <c r="I12"/>
  <c r="F13"/>
  <c r="E14"/>
  <c r="I13"/>
  <c r="G13"/>
  <c r="E15"/>
  <c r="I14"/>
  <c r="G14"/>
  <c r="F14"/>
  <c r="I15"/>
  <c r="G15"/>
  <c r="F15"/>
  <c r="E16"/>
  <c r="G16"/>
  <c r="F16"/>
  <c r="E17"/>
  <c r="I16"/>
  <c r="F17"/>
  <c r="E18"/>
  <c r="I17"/>
  <c r="G17"/>
  <c r="E19"/>
  <c r="I18"/>
  <c r="G18"/>
  <c r="F18"/>
  <c r="I19"/>
  <c r="G19"/>
  <c r="F19"/>
  <c r="E20"/>
  <c r="G20"/>
  <c r="F20"/>
  <c r="E21"/>
  <c r="I20"/>
  <c r="F21"/>
  <c r="E22"/>
  <c r="I21"/>
  <c r="G21"/>
  <c r="E23"/>
  <c r="I22"/>
  <c r="G22"/>
  <c r="F22"/>
  <c r="I23"/>
  <c r="G23"/>
  <c r="F23"/>
  <c r="E24"/>
  <c r="G24"/>
  <c r="F24"/>
  <c r="E25"/>
  <c r="I24"/>
  <c r="F25"/>
  <c r="E26"/>
  <c r="I25"/>
  <c r="G25"/>
  <c r="E27"/>
  <c r="I26"/>
  <c r="G26"/>
  <c r="F26"/>
  <c r="I27"/>
  <c r="G27"/>
  <c r="F27"/>
  <c r="E28"/>
  <c r="G28"/>
  <c r="F28"/>
  <c r="E29"/>
  <c r="I28"/>
  <c r="F29"/>
  <c r="E30"/>
  <c r="I29"/>
  <c r="G29"/>
  <c r="E31"/>
  <c r="I30"/>
  <c r="G30"/>
  <c r="F30"/>
  <c r="I31"/>
  <c r="G31"/>
  <c r="F31"/>
  <c r="E32"/>
  <c r="G32"/>
  <c r="F32"/>
  <c r="E33"/>
  <c r="I32"/>
  <c r="F33"/>
  <c r="E34"/>
  <c r="I33"/>
  <c r="G33"/>
  <c r="E35"/>
  <c r="I34"/>
  <c r="G34"/>
  <c r="F34"/>
  <c r="I35"/>
  <c r="G35"/>
  <c r="F35"/>
  <c r="E36"/>
  <c r="G36"/>
  <c r="F36"/>
  <c r="E37"/>
  <c r="I36"/>
  <c r="F37"/>
  <c r="E38"/>
  <c r="I37"/>
  <c r="G37"/>
  <c r="E39"/>
  <c r="I38"/>
  <c r="G38"/>
  <c r="F38"/>
  <c r="I39"/>
  <c r="G39"/>
  <c r="F39"/>
  <c r="E40"/>
  <c r="G40"/>
  <c r="F40"/>
  <c r="E41"/>
  <c r="I40"/>
  <c r="F41"/>
  <c r="E42"/>
  <c r="I41"/>
  <c r="G41"/>
  <c r="E43"/>
  <c r="I42"/>
  <c r="G42"/>
  <c r="F42"/>
  <c r="I43"/>
  <c r="G43"/>
  <c r="F43"/>
  <c r="E44"/>
  <c r="G44"/>
  <c r="F44"/>
  <c r="E45"/>
  <c r="I44"/>
  <c r="F45"/>
  <c r="E46"/>
  <c r="I45"/>
  <c r="G45"/>
  <c r="E47"/>
  <c r="I46"/>
  <c r="G46"/>
  <c r="F46"/>
  <c r="I47"/>
  <c r="G47"/>
  <c r="F47"/>
  <c r="E48"/>
  <c r="G48"/>
  <c r="F48"/>
  <c r="E49"/>
  <c r="I48"/>
  <c r="F49"/>
  <c r="E50"/>
  <c r="I49"/>
  <c r="G49"/>
  <c r="E51"/>
  <c r="I50"/>
  <c r="G50"/>
  <c r="F50"/>
  <c r="I51"/>
  <c r="G51"/>
  <c r="F51"/>
  <c r="E52"/>
  <c r="G52"/>
  <c r="F52"/>
  <c r="E53"/>
  <c r="I52"/>
  <c r="F53"/>
  <c r="E54"/>
  <c r="I53"/>
  <c r="G53"/>
  <c r="E55"/>
  <c r="I54"/>
  <c r="G54"/>
  <c r="F54"/>
  <c r="I55"/>
  <c r="G55"/>
  <c r="F55"/>
  <c r="E56"/>
  <c r="G56"/>
  <c r="F56"/>
  <c r="E57"/>
  <c r="I56"/>
  <c r="F57"/>
  <c r="E58"/>
  <c r="I57"/>
  <c r="G57"/>
  <c r="E59"/>
  <c r="I58"/>
  <c r="G58"/>
  <c r="F58"/>
  <c r="I59"/>
  <c r="G59"/>
  <c r="F59"/>
  <c r="E60"/>
  <c r="G60"/>
  <c r="F60"/>
  <c r="E61"/>
  <c r="I60"/>
  <c r="F61"/>
  <c r="E62"/>
  <c r="I61"/>
  <c r="G61"/>
  <c r="E63"/>
  <c r="I62"/>
  <c r="G62"/>
  <c r="F62"/>
  <c r="I63"/>
  <c r="G63"/>
  <c r="F63"/>
  <c r="E64"/>
  <c r="G64"/>
  <c r="F64"/>
  <c r="E65"/>
  <c r="I64"/>
  <c r="F65"/>
  <c r="E66"/>
  <c r="I65"/>
  <c r="G65"/>
  <c r="E67"/>
  <c r="I66"/>
  <c r="G66"/>
  <c r="F66"/>
  <c r="I67"/>
  <c r="G67"/>
  <c r="F67"/>
  <c r="E68"/>
  <c r="G68"/>
  <c r="F68"/>
  <c r="E69"/>
  <c r="I68"/>
  <c r="F69"/>
  <c r="E70"/>
  <c r="I69"/>
  <c r="G69"/>
  <c r="E71"/>
  <c r="I70"/>
  <c r="G70"/>
  <c r="F70"/>
  <c r="I71"/>
  <c r="G71"/>
  <c r="F71"/>
  <c r="E72"/>
  <c r="G72"/>
  <c r="F72"/>
  <c r="E73"/>
  <c r="I72"/>
  <c r="F73"/>
  <c r="E74"/>
  <c r="I73"/>
  <c r="G73"/>
  <c r="E75"/>
  <c r="I74"/>
  <c r="G74"/>
  <c r="F74"/>
  <c r="I75"/>
  <c r="G75"/>
  <c r="F75"/>
  <c r="E76"/>
  <c r="G76"/>
  <c r="F76"/>
  <c r="E77"/>
  <c r="I76"/>
  <c r="F77"/>
  <c r="E78"/>
  <c r="I77"/>
  <c r="G77"/>
  <c r="E79"/>
  <c r="I78"/>
  <c r="G78"/>
  <c r="F78"/>
  <c r="I79"/>
  <c r="G79"/>
  <c r="F79"/>
  <c r="E80"/>
  <c r="G80"/>
  <c r="F80"/>
  <c r="E81"/>
  <c r="I80"/>
  <c r="F81"/>
  <c r="E82"/>
  <c r="I81"/>
  <c r="G81"/>
  <c r="E83"/>
  <c r="I82"/>
  <c r="G82"/>
  <c r="F82"/>
  <c r="I83"/>
  <c r="G83"/>
  <c r="F83"/>
  <c r="E84"/>
  <c r="G84"/>
  <c r="F84"/>
  <c r="E85"/>
  <c r="I84"/>
  <c r="F85"/>
  <c r="E86"/>
  <c r="I85"/>
  <c r="G85"/>
  <c r="E87"/>
  <c r="I86"/>
  <c r="G86"/>
  <c r="F86"/>
  <c r="I87"/>
  <c r="G87"/>
  <c r="F87"/>
  <c r="E88"/>
  <c r="G88"/>
  <c r="F88"/>
  <c r="E89"/>
  <c r="I88"/>
  <c r="F89"/>
  <c r="E90"/>
  <c r="I89"/>
  <c r="G89"/>
  <c r="E91"/>
  <c r="I90"/>
  <c r="G90"/>
  <c r="F90"/>
  <c r="I91"/>
  <c r="G91"/>
  <c r="F91"/>
  <c r="E92"/>
  <c r="G92"/>
  <c r="F92"/>
  <c r="E93"/>
  <c r="I92"/>
  <c r="F93"/>
  <c r="E94"/>
  <c r="I93"/>
  <c r="G93"/>
  <c r="E95"/>
  <c r="I94"/>
  <c r="G94"/>
  <c r="F94"/>
  <c r="I95"/>
  <c r="G95"/>
  <c r="F95"/>
  <c r="E96"/>
  <c r="G96"/>
  <c r="F96"/>
  <c r="E97"/>
  <c r="I96"/>
  <c r="F97"/>
  <c r="E98"/>
  <c r="I97"/>
  <c r="G97"/>
  <c r="E99"/>
  <c r="I98"/>
  <c r="G98"/>
  <c r="F98"/>
  <c r="I99"/>
  <c r="G99"/>
  <c r="F99"/>
  <c r="E100"/>
  <c r="G100"/>
  <c r="F100"/>
  <c r="E101"/>
  <c r="I100"/>
  <c r="F101"/>
  <c r="I101"/>
  <c r="G101"/>
</calcChain>
</file>

<file path=xl/sharedStrings.xml><?xml version="1.0" encoding="utf-8"?>
<sst xmlns="http://schemas.openxmlformats.org/spreadsheetml/2006/main" count="16" uniqueCount="13">
  <si>
    <t>Range</t>
  </si>
  <si>
    <t>Min Det. Signal</t>
  </si>
  <si>
    <t>dB/km</t>
  </si>
  <si>
    <t>dBZ</t>
  </si>
  <si>
    <t xml:space="preserve">Ka Radar constant </t>
  </si>
  <si>
    <t xml:space="preserve">Ka One-way attenuation </t>
  </si>
  <si>
    <t>S-band</t>
  </si>
  <si>
    <t>S Radar Const</t>
  </si>
  <si>
    <t>S Assumed MDS</t>
  </si>
  <si>
    <t>Ka Assumed MDS</t>
  </si>
  <si>
    <t>S One-way attenuation</t>
  </si>
  <si>
    <t>dBm</t>
  </si>
  <si>
    <t>Constants verified w/ Dixon, 9-Mar-2012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</si>
</sst>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DYNAMO Ka_hh and S_hh Sensitivity
Minimum Detectable Reflectivity at a Given Range
(Estimates, 9-Mar-2012 for period 9/29/11-11/09/11)</a:t>
            </a:r>
          </a:p>
        </c:rich>
      </c:tx>
      <c:layout>
        <c:manualLayout>
          <c:xMode val="edge"/>
          <c:yMode val="edge"/>
          <c:x val="0.28856825749167592"/>
          <c:y val="1.96399345335515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90011098779134E-2"/>
          <c:y val="0.20130932896890341"/>
          <c:w val="0.69145394006659266"/>
          <c:h val="0.69394435351882189"/>
        </c:manualLayout>
      </c:layout>
      <c:scatterChart>
        <c:scatterStyle val="lineMarker"/>
        <c:ser>
          <c:idx val="0"/>
          <c:order val="0"/>
          <c:tx>
            <c:strRef>
              <c:f>Sheet1!$C$5:$D$5</c:f>
              <c:strCache>
                <c:ptCount val="1"/>
                <c:pt idx="0">
                  <c:v>0.22 dB/km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Sheet1!$E$3:$E$101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Sheet1!$F$3:$F$101</c:f>
              <c:numCache>
                <c:formatCode>0.00</c:formatCode>
                <c:ptCount val="99"/>
                <c:pt idx="0">
                  <c:v>-36.807000000000002</c:v>
                </c:pt>
                <c:pt idx="1">
                  <c:v>-30.346400086720372</c:v>
                </c:pt>
                <c:pt idx="2">
                  <c:v>-26.384574905606751</c:v>
                </c:pt>
                <c:pt idx="3">
                  <c:v>-23.445800173440752</c:v>
                </c:pt>
                <c:pt idx="4">
                  <c:v>-21.067599913279622</c:v>
                </c:pt>
                <c:pt idx="5">
                  <c:v>-19.043974992327126</c:v>
                </c:pt>
                <c:pt idx="6">
                  <c:v>-17.265039199714867</c:v>
                </c:pt>
                <c:pt idx="7">
                  <c:v>-15.665200260161125</c:v>
                </c:pt>
                <c:pt idx="8">
                  <c:v>-14.202149811213502</c:v>
                </c:pt>
                <c:pt idx="9">
                  <c:v>-12.847000000000001</c:v>
                </c:pt>
                <c:pt idx="10">
                  <c:v>-11.579146296835493</c:v>
                </c:pt>
                <c:pt idx="11">
                  <c:v>-10.3833750790475</c:v>
                </c:pt>
                <c:pt idx="12">
                  <c:v>-9.2481329538632657</c:v>
                </c:pt>
                <c:pt idx="13">
                  <c:v>-8.1644392864352398</c:v>
                </c:pt>
                <c:pt idx="14">
                  <c:v>-7.1251748188863715</c:v>
                </c:pt>
                <c:pt idx="15">
                  <c:v>-6.124600346881504</c:v>
                </c:pt>
                <c:pt idx="16">
                  <c:v>-5.1580215724345209</c:v>
                </c:pt>
                <c:pt idx="17">
                  <c:v>-4.2215498979338761</c:v>
                </c:pt>
                <c:pt idx="18">
                  <c:v>-3.3119279809434232</c:v>
                </c:pt>
                <c:pt idx="19">
                  <c:v>-2.4264000867203741</c:v>
                </c:pt>
                <c:pt idx="20">
                  <c:v>-1.5626141053216109</c:v>
                </c:pt>
                <c:pt idx="21">
                  <c:v>-0.71854638355587497</c:v>
                </c:pt>
                <c:pt idx="22">
                  <c:v>0.10755672035185526</c:v>
                </c:pt>
                <c:pt idx="23">
                  <c:v>0.91722483423212253</c:v>
                </c:pt>
                <c:pt idx="24">
                  <c:v>1.7118001734407535</c:v>
                </c:pt>
                <c:pt idx="25">
                  <c:v>2.4924669594163582</c:v>
                </c:pt>
                <c:pt idx="26">
                  <c:v>3.2602752831797517</c:v>
                </c:pt>
                <c:pt idx="27">
                  <c:v>4.0161606268443855</c:v>
                </c:pt>
                <c:pt idx="28">
                  <c:v>4.760959957979118</c:v>
                </c:pt>
                <c:pt idx="29">
                  <c:v>5.4954250943932479</c:v>
                </c:pt>
                <c:pt idx="30">
                  <c:v>6.2202338766854552</c:v>
                </c:pt>
                <c:pt idx="31">
                  <c:v>6.9359995663981202</c:v>
                </c:pt>
                <c:pt idx="32">
                  <c:v>7.6432787975577519</c:v>
                </c:pt>
                <c:pt idx="33">
                  <c:v>8.3425783408451046</c:v>
                </c:pt>
                <c:pt idx="34">
                  <c:v>9.0343608870055121</c:v>
                </c:pt>
                <c:pt idx="35">
                  <c:v>9.7190500153457471</c:v>
                </c:pt>
                <c:pt idx="36">
                  <c:v>10.397034481339901</c:v>
                </c:pt>
                <c:pt idx="37">
                  <c:v>11.068671932336201</c:v>
                </c:pt>
                <c:pt idx="38">
                  <c:v>11.734292140529984</c:v>
                </c:pt>
                <c:pt idx="39">
                  <c:v>12.394199826559245</c:v>
                </c:pt>
                <c:pt idx="40">
                  <c:v>13.048677134394708</c:v>
                </c:pt>
                <c:pt idx="41">
                  <c:v>13.697985807958009</c:v>
                </c:pt>
                <c:pt idx="42">
                  <c:v>14.342369111591729</c:v>
                </c:pt>
                <c:pt idx="43">
                  <c:v>14.98205352972375</c:v>
                </c:pt>
                <c:pt idx="44">
                  <c:v>15.617250275506873</c:v>
                </c:pt>
                <c:pt idx="45">
                  <c:v>16.248156633631478</c:v>
                </c:pt>
                <c:pt idx="46">
                  <c:v>16.874957158714352</c:v>
                </c:pt>
                <c:pt idx="47">
                  <c:v>17.497824747511746</c:v>
                </c:pt>
                <c:pt idx="48">
                  <c:v>18.116921600570269</c:v>
                </c:pt>
                <c:pt idx="49">
                  <c:v>18.732400086720375</c:v>
                </c:pt>
                <c:pt idx="50">
                  <c:v>19.344403521958728</c:v>
                </c:pt>
                <c:pt idx="51">
                  <c:v>19.953066872695981</c:v>
                </c:pt>
                <c:pt idx="52">
                  <c:v>20.55851739201578</c:v>
                </c:pt>
                <c:pt idx="53">
                  <c:v>21.160875196459376</c:v>
                </c:pt>
                <c:pt idx="54">
                  <c:v>21.760253789884874</c:v>
                </c:pt>
                <c:pt idx="55">
                  <c:v>22.356760540124007</c:v>
                </c:pt>
                <c:pt idx="56">
                  <c:v>22.950497113449831</c:v>
                </c:pt>
                <c:pt idx="57">
                  <c:v>23.541559871258745</c:v>
                </c:pt>
                <c:pt idx="58">
                  <c:v>24.130040232842887</c:v>
                </c:pt>
                <c:pt idx="59">
                  <c:v>24.716025007672869</c:v>
                </c:pt>
                <c:pt idx="60">
                  <c:v>25.299596700215343</c:v>
                </c:pt>
                <c:pt idx="61">
                  <c:v>25.880833789965081</c:v>
                </c:pt>
                <c:pt idx="62">
                  <c:v>26.459810989071634</c:v>
                </c:pt>
                <c:pt idx="63">
                  <c:v>27.036599479677744</c:v>
                </c:pt>
                <c:pt idx="64">
                  <c:v>27.611267132857108</c:v>
                </c:pt>
                <c:pt idx="65">
                  <c:v>28.183878710837377</c:v>
                </c:pt>
                <c:pt idx="66">
                  <c:v>28.754496054016531</c:v>
                </c:pt>
                <c:pt idx="67">
                  <c:v>29.323178254124727</c:v>
                </c:pt>
                <c:pt idx="68">
                  <c:v>29.889981814745106</c:v>
                </c:pt>
                <c:pt idx="69">
                  <c:v>30.454960800285139</c:v>
                </c:pt>
                <c:pt idx="70">
                  <c:v>31.018166974381504</c:v>
                </c:pt>
                <c:pt idx="71">
                  <c:v>31.579649928625372</c:v>
                </c:pt>
                <c:pt idx="72">
                  <c:v>32.139457202409112</c:v>
                </c:pt>
                <c:pt idx="73">
                  <c:v>32.697634394619527</c:v>
                </c:pt>
                <c:pt idx="74">
                  <c:v>33.254225267834002</c:v>
                </c:pt>
                <c:pt idx="75">
                  <c:v>33.809271845615825</c:v>
                </c:pt>
                <c:pt idx="76">
                  <c:v>34.362814503449641</c:v>
                </c:pt>
                <c:pt idx="77">
                  <c:v>34.914892053809609</c:v>
                </c:pt>
                <c:pt idx="78">
                  <c:v>35.465541825808828</c:v>
                </c:pt>
                <c:pt idx="79">
                  <c:v>36.014799739838871</c:v>
                </c:pt>
                <c:pt idx="80">
                  <c:v>36.562700377572995</c:v>
                </c:pt>
                <c:pt idx="81">
                  <c:v>37.109277047674333</c:v>
                </c:pt>
                <c:pt idx="82">
                  <c:v>37.654561847521485</c:v>
                </c:pt>
                <c:pt idx="83">
                  <c:v>38.198585721237635</c:v>
                </c:pt>
                <c:pt idx="84">
                  <c:v>38.741378514285849</c:v>
                </c:pt>
                <c:pt idx="85">
                  <c:v>39.282969024871356</c:v>
                </c:pt>
                <c:pt idx="86">
                  <c:v>39.823385052372373</c:v>
                </c:pt>
                <c:pt idx="87">
                  <c:v>40.362653443003374</c:v>
                </c:pt>
                <c:pt idx="88">
                  <c:v>40.900800132898262</c:v>
                </c:pt>
                <c:pt idx="89">
                  <c:v>41.437850188786499</c:v>
                </c:pt>
                <c:pt idx="90">
                  <c:v>41.973827846421869</c:v>
                </c:pt>
                <c:pt idx="91">
                  <c:v>42.508756546911101</c:v>
                </c:pt>
                <c:pt idx="92">
                  <c:v>43.042658971078701</c:v>
                </c:pt>
                <c:pt idx="93">
                  <c:v>43.57555707199397</c:v>
                </c:pt>
                <c:pt idx="94">
                  <c:v>44.107472105776957</c:v>
                </c:pt>
                <c:pt idx="95">
                  <c:v>44.638424660791372</c:v>
                </c:pt>
                <c:pt idx="96">
                  <c:v>45.168434685324897</c:v>
                </c:pt>
                <c:pt idx="97">
                  <c:v>45.697521513849892</c:v>
                </c:pt>
                <c:pt idx="98">
                  <c:v>46.225703891950999</c:v>
                </c:pt>
              </c:numCache>
            </c:numRef>
          </c:yVal>
        </c:ser>
        <c:ser>
          <c:idx val="1"/>
          <c:order val="1"/>
          <c:tx>
            <c:v>Ka, No Attenuation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Sheet1!$E$3:$E$101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Sheet1!$G$3:$G$101</c:f>
              <c:numCache>
                <c:formatCode>0.00</c:formatCode>
                <c:ptCount val="99"/>
                <c:pt idx="0">
                  <c:v>-37.247</c:v>
                </c:pt>
                <c:pt idx="1">
                  <c:v>-31.226400086720375</c:v>
                </c:pt>
                <c:pt idx="2">
                  <c:v>-27.704574905606751</c:v>
                </c:pt>
                <c:pt idx="3">
                  <c:v>-25.20580017344075</c:v>
                </c:pt>
                <c:pt idx="4">
                  <c:v>-23.267599913279625</c:v>
                </c:pt>
                <c:pt idx="5">
                  <c:v>-21.683974992327126</c:v>
                </c:pt>
                <c:pt idx="6">
                  <c:v>-20.345039199714865</c:v>
                </c:pt>
                <c:pt idx="7">
                  <c:v>-19.185200260161128</c:v>
                </c:pt>
                <c:pt idx="8">
                  <c:v>-18.162149811213503</c:v>
                </c:pt>
                <c:pt idx="9">
                  <c:v>-17.247</c:v>
                </c:pt>
                <c:pt idx="10">
                  <c:v>-16.419146296835496</c:v>
                </c:pt>
                <c:pt idx="11">
                  <c:v>-15.663375079047501</c:v>
                </c:pt>
                <c:pt idx="12">
                  <c:v>-14.968132953863265</c:v>
                </c:pt>
                <c:pt idx="13">
                  <c:v>-14.32443928643524</c:v>
                </c:pt>
                <c:pt idx="14">
                  <c:v>-13.725174818886373</c:v>
                </c:pt>
                <c:pt idx="15">
                  <c:v>-13.164600346881503</c:v>
                </c:pt>
                <c:pt idx="16">
                  <c:v>-12.638021572434521</c:v>
                </c:pt>
                <c:pt idx="17">
                  <c:v>-12.141549897933878</c:v>
                </c:pt>
                <c:pt idx="18">
                  <c:v>-11.671927980943423</c:v>
                </c:pt>
                <c:pt idx="19">
                  <c:v>-11.226400086720375</c:v>
                </c:pt>
                <c:pt idx="20">
                  <c:v>-10.802614105321613</c:v>
                </c:pt>
                <c:pt idx="21">
                  <c:v>-10.398546383555875</c:v>
                </c:pt>
                <c:pt idx="22">
                  <c:v>-10.012443279648142</c:v>
                </c:pt>
                <c:pt idx="23">
                  <c:v>-9.6427751657678797</c:v>
                </c:pt>
                <c:pt idx="24">
                  <c:v>-9.2881998265592465</c:v>
                </c:pt>
                <c:pt idx="25">
                  <c:v>-8.9475330405836395</c:v>
                </c:pt>
                <c:pt idx="26">
                  <c:v>-8.6197247168202509</c:v>
                </c:pt>
                <c:pt idx="27">
                  <c:v>-8.3038393731556148</c:v>
                </c:pt>
                <c:pt idx="28">
                  <c:v>-7.99904004202088</c:v>
                </c:pt>
                <c:pt idx="29">
                  <c:v>-7.7045749056067514</c:v>
                </c:pt>
                <c:pt idx="30">
                  <c:v>-7.4197661233145453</c:v>
                </c:pt>
                <c:pt idx="31">
                  <c:v>-7.1440004336018781</c:v>
                </c:pt>
                <c:pt idx="32">
                  <c:v>-6.8767212024422477</c:v>
                </c:pt>
                <c:pt idx="33">
                  <c:v>-6.6174216591548962</c:v>
                </c:pt>
                <c:pt idx="34">
                  <c:v>-6.3656391129944865</c:v>
                </c:pt>
                <c:pt idx="35">
                  <c:v>-6.1209499846542528</c:v>
                </c:pt>
                <c:pt idx="36">
                  <c:v>-5.8829655186601002</c:v>
                </c:pt>
                <c:pt idx="37">
                  <c:v>-5.6513280676637976</c:v>
                </c:pt>
                <c:pt idx="38">
                  <c:v>-5.4257078594700161</c:v>
                </c:pt>
                <c:pt idx="39">
                  <c:v>-5.2058001734407569</c:v>
                </c:pt>
                <c:pt idx="40">
                  <c:v>-4.9913228656052908</c:v>
                </c:pt>
                <c:pt idx="41">
                  <c:v>-4.7820141920419914</c:v>
                </c:pt>
                <c:pt idx="42">
                  <c:v>-4.5776308884082724</c:v>
                </c:pt>
                <c:pt idx="43">
                  <c:v>-4.3779464702762496</c:v>
                </c:pt>
                <c:pt idx="44">
                  <c:v>-4.182749724493128</c:v>
                </c:pt>
                <c:pt idx="45">
                  <c:v>-3.9918433663685207</c:v>
                </c:pt>
                <c:pt idx="46">
                  <c:v>-3.8050428412856476</c:v>
                </c:pt>
                <c:pt idx="47">
                  <c:v>-3.6221752524882547</c:v>
                </c:pt>
                <c:pt idx="48">
                  <c:v>-3.44307839942973</c:v>
                </c:pt>
                <c:pt idx="49">
                  <c:v>-3.267599913279625</c:v>
                </c:pt>
                <c:pt idx="50">
                  <c:v>-3.0955964780412728</c:v>
                </c:pt>
                <c:pt idx="51">
                  <c:v>-2.926933127304018</c:v>
                </c:pt>
                <c:pt idx="52">
                  <c:v>-2.7614826079842203</c:v>
                </c:pt>
                <c:pt idx="53">
                  <c:v>-2.5991248035406258</c:v>
                </c:pt>
                <c:pt idx="54">
                  <c:v>-2.4397462101151248</c:v>
                </c:pt>
                <c:pt idx="55">
                  <c:v>-2.2832394598759933</c:v>
                </c:pt>
                <c:pt idx="56">
                  <c:v>-2.1295028865501706</c:v>
                </c:pt>
                <c:pt idx="57">
                  <c:v>-1.978440128741255</c:v>
                </c:pt>
                <c:pt idx="58">
                  <c:v>-1.8299597671571135</c:v>
                </c:pt>
                <c:pt idx="59">
                  <c:v>-1.6839749923271299</c:v>
                </c:pt>
                <c:pt idx="60">
                  <c:v>-1.5404032997846571</c:v>
                </c:pt>
                <c:pt idx="61">
                  <c:v>-1.3991662100349203</c:v>
                </c:pt>
                <c:pt idx="62">
                  <c:v>-1.2601890109283644</c:v>
                </c:pt>
                <c:pt idx="63">
                  <c:v>-1.1234005203222566</c:v>
                </c:pt>
                <c:pt idx="64">
                  <c:v>-0.98873286714289321</c:v>
                </c:pt>
                <c:pt idx="65">
                  <c:v>-0.85612128916262265</c:v>
                </c:pt>
                <c:pt idx="66">
                  <c:v>-0.72550394598346912</c:v>
                </c:pt>
                <c:pt idx="67">
                  <c:v>-0.5968217458752747</c:v>
                </c:pt>
                <c:pt idx="68">
                  <c:v>-0.47001818525489369</c:v>
                </c:pt>
                <c:pt idx="69">
                  <c:v>-0.34503919971486141</c:v>
                </c:pt>
                <c:pt idx="70">
                  <c:v>-0.22183302561849416</c:v>
                </c:pt>
                <c:pt idx="71">
                  <c:v>-0.1003500713746277</c:v>
                </c:pt>
                <c:pt idx="72">
                  <c:v>1.9457202409114416E-2</c:v>
                </c:pt>
                <c:pt idx="73">
                  <c:v>0.13763439461952487</c:v>
                </c:pt>
                <c:pt idx="74">
                  <c:v>0.25422526783400201</c:v>
                </c:pt>
                <c:pt idx="75">
                  <c:v>0.36927184561582749</c:v>
                </c:pt>
                <c:pt idx="76">
                  <c:v>0.48281450344963872</c:v>
                </c:pt>
                <c:pt idx="77">
                  <c:v>0.59489205380960897</c:v>
                </c:pt>
                <c:pt idx="78">
                  <c:v>0.70554182580882951</c:v>
                </c:pt>
                <c:pt idx="79">
                  <c:v>0.81479973983886822</c:v>
                </c:pt>
                <c:pt idx="80">
                  <c:v>0.92270037757299406</c:v>
                </c:pt>
                <c:pt idx="81">
                  <c:v>1.0292770476743343</c:v>
                </c:pt>
                <c:pt idx="82">
                  <c:v>1.134561847521482</c:v>
                </c:pt>
                <c:pt idx="83">
                  <c:v>1.2385857212376337</c:v>
                </c:pt>
                <c:pt idx="84">
                  <c:v>1.3413785142858501</c:v>
                </c:pt>
                <c:pt idx="85">
                  <c:v>1.4429690248713527</c:v>
                </c:pt>
                <c:pt idx="86">
                  <c:v>1.543385052372372</c:v>
                </c:pt>
                <c:pt idx="87">
                  <c:v>1.6426534430033755</c:v>
                </c:pt>
                <c:pt idx="88">
                  <c:v>1.7408001328982579</c:v>
                </c:pt>
                <c:pt idx="89">
                  <c:v>1.8378501887864971</c:v>
                </c:pt>
                <c:pt idx="90">
                  <c:v>1.9338278464218703</c:v>
                </c:pt>
                <c:pt idx="91">
                  <c:v>2.0287565469111044</c:v>
                </c:pt>
                <c:pt idx="92">
                  <c:v>2.1226589710786996</c:v>
                </c:pt>
                <c:pt idx="93">
                  <c:v>2.2155570719939703</c:v>
                </c:pt>
                <c:pt idx="94">
                  <c:v>2.3074721057769594</c:v>
                </c:pt>
                <c:pt idx="95">
                  <c:v>2.3984246607913704</c:v>
                </c:pt>
                <c:pt idx="96">
                  <c:v>2.4884346853248971</c:v>
                </c:pt>
                <c:pt idx="97">
                  <c:v>2.577521513849895</c:v>
                </c:pt>
                <c:pt idx="98">
                  <c:v>2.6657038919509972</c:v>
                </c:pt>
              </c:numCache>
            </c:numRef>
          </c:yVal>
        </c:ser>
        <c:ser>
          <c:idx val="2"/>
          <c:order val="2"/>
          <c:tx>
            <c:v>S-Band (.005 dB/km)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Sheet1!$E$3:$E$101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Sheet1!$I$3:$I$101</c:f>
              <c:numCache>
                <c:formatCode>0.00</c:formatCode>
                <c:ptCount val="99"/>
                <c:pt idx="0">
                  <c:v>-44.43</c:v>
                </c:pt>
                <c:pt idx="1">
                  <c:v>-38.39940008672037</c:v>
                </c:pt>
                <c:pt idx="2">
                  <c:v>-34.867574905606745</c:v>
                </c:pt>
                <c:pt idx="3">
                  <c:v>-32.358800173440748</c:v>
                </c:pt>
                <c:pt idx="4">
                  <c:v>-30.410599913279626</c:v>
                </c:pt>
                <c:pt idx="5">
                  <c:v>-28.816974992327122</c:v>
                </c:pt>
                <c:pt idx="6">
                  <c:v>-27.468039199714863</c:v>
                </c:pt>
                <c:pt idx="7">
                  <c:v>-26.298200260161128</c:v>
                </c:pt>
                <c:pt idx="8">
                  <c:v>-25.265149811213497</c:v>
                </c:pt>
                <c:pt idx="9">
                  <c:v>-24.339999999999996</c:v>
                </c:pt>
                <c:pt idx="10">
                  <c:v>-23.502146296835495</c:v>
                </c:pt>
                <c:pt idx="11">
                  <c:v>-22.736375079047502</c:v>
                </c:pt>
                <c:pt idx="12">
                  <c:v>-22.03113295386326</c:v>
                </c:pt>
                <c:pt idx="13">
                  <c:v>-21.377439286435237</c:v>
                </c:pt>
                <c:pt idx="14">
                  <c:v>-20.768174818886372</c:v>
                </c:pt>
                <c:pt idx="15">
                  <c:v>-20.197600346881504</c:v>
                </c:pt>
                <c:pt idx="16">
                  <c:v>-19.661021572434517</c:v>
                </c:pt>
                <c:pt idx="17">
                  <c:v>-19.154549897933876</c:v>
                </c:pt>
                <c:pt idx="18">
                  <c:v>-18.674927980943423</c:v>
                </c:pt>
                <c:pt idx="19">
                  <c:v>-18.21940008672037</c:v>
                </c:pt>
                <c:pt idx="20">
                  <c:v>-17.78561410532161</c:v>
                </c:pt>
                <c:pt idx="21">
                  <c:v>-17.371546383555874</c:v>
                </c:pt>
                <c:pt idx="22">
                  <c:v>-16.975443279648143</c:v>
                </c:pt>
                <c:pt idx="23">
                  <c:v>-16.595775165767876</c:v>
                </c:pt>
                <c:pt idx="24">
                  <c:v>-16.231199826559244</c:v>
                </c:pt>
                <c:pt idx="25">
                  <c:v>-15.880533040583639</c:v>
                </c:pt>
                <c:pt idx="26">
                  <c:v>-15.542724716820246</c:v>
                </c:pt>
                <c:pt idx="27">
                  <c:v>-15.216839373155612</c:v>
                </c:pt>
                <c:pt idx="28">
                  <c:v>-14.902040042020879</c:v>
                </c:pt>
                <c:pt idx="29">
                  <c:v>-14.597574905606752</c:v>
                </c:pt>
                <c:pt idx="30">
                  <c:v>-14.302766123314541</c:v>
                </c:pt>
                <c:pt idx="31">
                  <c:v>-14.017000433601876</c:v>
                </c:pt>
                <c:pt idx="32">
                  <c:v>-13.739721202442247</c:v>
                </c:pt>
                <c:pt idx="33">
                  <c:v>-13.470421659154891</c:v>
                </c:pt>
                <c:pt idx="34">
                  <c:v>-13.208639112994483</c:v>
                </c:pt>
                <c:pt idx="35">
                  <c:v>-12.953949984654251</c:v>
                </c:pt>
                <c:pt idx="36">
                  <c:v>-12.705965518660101</c:v>
                </c:pt>
                <c:pt idx="37">
                  <c:v>-12.464328067663793</c:v>
                </c:pt>
                <c:pt idx="38">
                  <c:v>-12.228707859470013</c:v>
                </c:pt>
                <c:pt idx="39">
                  <c:v>-11.998800173440756</c:v>
                </c:pt>
                <c:pt idx="40">
                  <c:v>-11.774322865605292</c:v>
                </c:pt>
                <c:pt idx="41">
                  <c:v>-11.555014192041988</c:v>
                </c:pt>
                <c:pt idx="42">
                  <c:v>-11.34063088840827</c:v>
                </c:pt>
                <c:pt idx="43">
                  <c:v>-11.13094647027625</c:v>
                </c:pt>
                <c:pt idx="44">
                  <c:v>-10.925749724493123</c:v>
                </c:pt>
                <c:pt idx="45">
                  <c:v>-10.724843366368518</c:v>
                </c:pt>
                <c:pt idx="46">
                  <c:v>-10.528042841285647</c:v>
                </c:pt>
                <c:pt idx="47">
                  <c:v>-10.335175252488256</c:v>
                </c:pt>
                <c:pt idx="48">
                  <c:v>-10.146078399429726</c:v>
                </c:pt>
                <c:pt idx="49">
                  <c:v>-9.9605999132796228</c:v>
                </c:pt>
                <c:pt idx="50">
                  <c:v>-9.7785964780412726</c:v>
                </c:pt>
                <c:pt idx="51">
                  <c:v>-9.5999331273040127</c:v>
                </c:pt>
                <c:pt idx="52">
                  <c:v>-9.424482607984217</c:v>
                </c:pt>
                <c:pt idx="53">
                  <c:v>-9.2521248035406245</c:v>
                </c:pt>
                <c:pt idx="54">
                  <c:v>-9.0827462101151255</c:v>
                </c:pt>
                <c:pt idx="55">
                  <c:v>-8.9162394598759889</c:v>
                </c:pt>
                <c:pt idx="56">
                  <c:v>-8.7525028865501682</c:v>
                </c:pt>
                <c:pt idx="57">
                  <c:v>-8.5914401287412545</c:v>
                </c:pt>
                <c:pt idx="58">
                  <c:v>-8.4329597671571079</c:v>
                </c:pt>
                <c:pt idx="59">
                  <c:v>-8.2769749923271263</c:v>
                </c:pt>
                <c:pt idx="60">
                  <c:v>-8.1234032997846555</c:v>
                </c:pt>
                <c:pt idx="61">
                  <c:v>-7.9721662100349207</c:v>
                </c:pt>
                <c:pt idx="62">
                  <c:v>-7.8231890109283597</c:v>
                </c:pt>
                <c:pt idx="63">
                  <c:v>-7.6764005203222538</c:v>
                </c:pt>
                <c:pt idx="64">
                  <c:v>-7.5317328671428925</c:v>
                </c:pt>
                <c:pt idx="65">
                  <c:v>-7.3891212891626239</c:v>
                </c:pt>
                <c:pt idx="66">
                  <c:v>-7.2485039459834653</c:v>
                </c:pt>
                <c:pt idx="67">
                  <c:v>-7.1098217458752728</c:v>
                </c:pt>
                <c:pt idx="68">
                  <c:v>-6.9730181852548938</c:v>
                </c:pt>
                <c:pt idx="69">
                  <c:v>-6.8380391997148564</c:v>
                </c:pt>
                <c:pt idx="70">
                  <c:v>-6.7048330256184911</c:v>
                </c:pt>
                <c:pt idx="71">
                  <c:v>-6.5733500713746267</c:v>
                </c:pt>
                <c:pt idx="72">
                  <c:v>-6.4435427975908866</c:v>
                </c:pt>
                <c:pt idx="73">
                  <c:v>-6.315365605380471</c:v>
                </c:pt>
                <c:pt idx="74">
                  <c:v>-6.1887747321659958</c:v>
                </c:pt>
                <c:pt idx="75">
                  <c:v>-6.0637281543841723</c:v>
                </c:pt>
                <c:pt idx="76">
                  <c:v>-5.940185496550356</c:v>
                </c:pt>
                <c:pt idx="77">
                  <c:v>-5.8181079461903877</c:v>
                </c:pt>
                <c:pt idx="78">
                  <c:v>-5.6974581741911692</c:v>
                </c:pt>
                <c:pt idx="79">
                  <c:v>-5.5782002601611325</c:v>
                </c:pt>
                <c:pt idx="80">
                  <c:v>-5.4602996224270015</c:v>
                </c:pt>
                <c:pt idx="81">
                  <c:v>-5.3437229523256633</c:v>
                </c:pt>
                <c:pt idx="82">
                  <c:v>-5.2284381524785175</c:v>
                </c:pt>
                <c:pt idx="83">
                  <c:v>-5.1144142787623608</c:v>
                </c:pt>
                <c:pt idx="84">
                  <c:v>-5.0016214857141463</c:v>
                </c:pt>
                <c:pt idx="85">
                  <c:v>-4.8900309751286457</c:v>
                </c:pt>
                <c:pt idx="86">
                  <c:v>-4.7796149476276284</c:v>
                </c:pt>
                <c:pt idx="87">
                  <c:v>-4.6703465569966198</c:v>
                </c:pt>
                <c:pt idx="88">
                  <c:v>-4.5621998671017394</c:v>
                </c:pt>
                <c:pt idx="89">
                  <c:v>-4.4551498112135022</c:v>
                </c:pt>
                <c:pt idx="90">
                  <c:v>-4.3491721535781309</c:v>
                </c:pt>
                <c:pt idx="91">
                  <c:v>-4.2442434530888917</c:v>
                </c:pt>
                <c:pt idx="92">
                  <c:v>-4.1403410289212985</c:v>
                </c:pt>
                <c:pt idx="93">
                  <c:v>-4.0374429280060298</c:v>
                </c:pt>
                <c:pt idx="94">
                  <c:v>-3.9355278942230356</c:v>
                </c:pt>
                <c:pt idx="95">
                  <c:v>-3.8345753392086266</c:v>
                </c:pt>
                <c:pt idx="96">
                  <c:v>-3.7345653146751019</c:v>
                </c:pt>
                <c:pt idx="97">
                  <c:v>-3.6354784861501059</c:v>
                </c:pt>
                <c:pt idx="98">
                  <c:v>-3.5372961080489986</c:v>
                </c:pt>
              </c:numCache>
            </c:numRef>
          </c:yVal>
        </c:ser>
        <c:axId val="56532352"/>
        <c:axId val="56539008"/>
      </c:scatterChart>
      <c:valAx>
        <c:axId val="56532352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Range, Km</a:t>
                </a:r>
              </a:p>
            </c:rich>
          </c:tx>
          <c:layout>
            <c:manualLayout>
              <c:xMode val="edge"/>
              <c:yMode val="edge"/>
              <c:x val="0.39400665926748069"/>
              <c:y val="0.945990180032733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39008"/>
        <c:crossesAt val="-40"/>
        <c:crossBetween val="midCat"/>
      </c:valAx>
      <c:valAx>
        <c:axId val="56539008"/>
        <c:scaling>
          <c:orientation val="minMax"/>
          <c:min val="-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Reflectivity, dBZ</a:t>
                </a:r>
              </a:p>
            </c:rich>
          </c:tx>
          <c:layout>
            <c:manualLayout>
              <c:xMode val="edge"/>
              <c:yMode val="edge"/>
              <c:x val="1.1098779134295227E-2"/>
              <c:y val="0.4615384615384616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32352"/>
        <c:crossesAt val="-4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66148723640407"/>
          <c:y val="0.49754500818330605"/>
          <c:w val="0.18978912319644842"/>
          <c:h val="0.104746317512274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0.11425</cdr:x>
      <cdr:y>0.20125</cdr:y>
    </cdr:from>
    <cdr:to>
      <cdr:x>0.24431</cdr:x>
      <cdr:y>0.23056</cdr:y>
    </cdr:to>
    <cdr:sp macro="" textlink="Sheet1!$A$3">
      <cdr:nvSpPr>
        <cdr:cNvPr id="1031" name="Text Box 7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80496" y="1171230"/>
          <a:ext cx="1116203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6129CB88-24DB-42EE-A607-1A59740D00F1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Ka Radar constant 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0.247</cdr:x>
      <cdr:y>0.20275</cdr:y>
    </cdr:from>
    <cdr:to>
      <cdr:x>0.29485</cdr:x>
      <cdr:y>0.23206</cdr:y>
    </cdr:to>
    <cdr:sp macro="" textlink="Sheet1!$C$3">
      <cdr:nvSpPr>
        <cdr:cNvPr id="1032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19760" y="1179959"/>
          <a:ext cx="410625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EB7DAA9A-8C2B-433D-B3D8-0351061C7867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67.253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0.1225</cdr:x>
      <cdr:y>0.36075</cdr:y>
    </cdr:from>
    <cdr:to>
      <cdr:x>0.22265</cdr:x>
      <cdr:y>0.39006</cdr:y>
    </cdr:to>
    <cdr:sp macro="" textlink="Sheet1!$A$7">
      <cdr:nvSpPr>
        <cdr:cNvPr id="1033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051298" y="2099484"/>
          <a:ext cx="859466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6475C846-DE83-45BD-B286-86A6AE4736F1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 Radar Const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0.24225</cdr:x>
      <cdr:y>0.36075</cdr:y>
    </cdr:from>
    <cdr:to>
      <cdr:x>0.28</cdr:x>
      <cdr:y>0.3935</cdr:y>
    </cdr:to>
    <cdr:sp macro="" textlink="Sheet1!$C$7">
      <cdr:nvSpPr>
        <cdr:cNvPr id="1034" name="Text Box 10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78996" y="2099484"/>
          <a:ext cx="323971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41284D8-35A7-40D9-B0F3-CFD9967ABF01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68.9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0.115</cdr:x>
      <cdr:y>0.2415</cdr:y>
    </cdr:from>
    <cdr:to>
      <cdr:x>0.23922</cdr:x>
      <cdr:y>0.27081</cdr:y>
    </cdr:to>
    <cdr:sp macro="" textlink="Sheet1!$A$4">
      <cdr:nvSpPr>
        <cdr:cNvPr id="1035" name="Text Box 1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86933" y="1405476"/>
          <a:ext cx="1066061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22AC6BED-3343-4624-94F7-CC242E6B25E8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Ka Assumed MDS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0.238</cdr:x>
      <cdr:y>0.2415</cdr:y>
    </cdr:from>
    <cdr:to>
      <cdr:x>0.29597</cdr:x>
      <cdr:y>0.27425</cdr:y>
    </cdr:to>
    <cdr:sp macro="" textlink="Sheet1!$C$4">
      <cdr:nvSpPr>
        <cdr:cNvPr id="1036" name="Text Box 1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42522" y="1405476"/>
          <a:ext cx="497478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3694ADA-B114-44E5-B622-B80B67E462B9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-104.5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0.1225</cdr:x>
      <cdr:y>0.4005</cdr:y>
    </cdr:from>
    <cdr:to>
      <cdr:x>0.23841</cdr:x>
      <cdr:y>0.42981</cdr:y>
    </cdr:to>
    <cdr:sp macro="" textlink="Sheet1!$A$8">
      <cdr:nvSpPr>
        <cdr:cNvPr id="1037" name="Text Box 1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051298" y="2330820"/>
          <a:ext cx="994759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2AB8A372-22A0-45B6-BD92-4AEC57572203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 Assumed MDS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0.24225</cdr:x>
      <cdr:y>0.4005</cdr:y>
    </cdr:from>
    <cdr:to>
      <cdr:x>0.29507</cdr:x>
      <cdr:y>0.42981</cdr:y>
    </cdr:to>
    <cdr:sp macro="" textlink="Sheet1!$C$8">
      <cdr:nvSpPr>
        <cdr:cNvPr id="1038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78996" y="2330820"/>
          <a:ext cx="453329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C599BF6C-75EB-49A2-A3B5-C0D275D1457C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-113.34</a:t>
          </a:fld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workbookViewId="0">
      <selection activeCell="C4" sqref="C4"/>
    </sheetView>
  </sheetViews>
  <sheetFormatPr defaultRowHeight="12.75"/>
  <sheetData>
    <row r="1" spans="1:9">
      <c r="E1" t="s">
        <v>0</v>
      </c>
      <c r="F1" t="s">
        <v>1</v>
      </c>
      <c r="I1" t="s">
        <v>6</v>
      </c>
    </row>
    <row r="3" spans="1:9">
      <c r="A3" t="s">
        <v>4</v>
      </c>
      <c r="C3">
        <v>67.253</v>
      </c>
      <c r="D3" t="s">
        <v>3</v>
      </c>
      <c r="E3">
        <v>1</v>
      </c>
      <c r="F3" s="1">
        <f>$C$3 + $C$4 + 2*($C$5*$E3) + 20*(LOG($E3))</f>
        <v>-36.807000000000002</v>
      </c>
      <c r="G3" s="1">
        <f>$C$3 + $C$4 + 20*(LOG($E3))</f>
        <v>-37.247</v>
      </c>
      <c r="I3" s="1">
        <f>$C$7 + $C$8 + 2*($C$9*$E3) + 20*(LOG($E3))</f>
        <v>-44.43</v>
      </c>
    </row>
    <row r="4" spans="1:9">
      <c r="A4" t="s">
        <v>9</v>
      </c>
      <c r="C4">
        <v>-104.5</v>
      </c>
      <c r="D4" t="s">
        <v>11</v>
      </c>
      <c r="E4">
        <f>$E3+1</f>
        <v>2</v>
      </c>
      <c r="F4" s="1">
        <f t="shared" ref="F4:F67" si="0">$C$3 + $C$4 + 2*($C$5*$E4) + 20*(LOG($E4))</f>
        <v>-30.346400086720372</v>
      </c>
      <c r="G4" s="1">
        <f t="shared" ref="G4:G67" si="1">$C$3 + $C$4 + 20*(LOG($E4))</f>
        <v>-31.226400086720375</v>
      </c>
      <c r="I4" s="1">
        <f t="shared" ref="I4:I67" si="2">$C$7 + $C$8 + 2*($C$9*$E4) + 20*(LOG($E4))</f>
        <v>-38.39940008672037</v>
      </c>
    </row>
    <row r="5" spans="1:9">
      <c r="A5" t="s">
        <v>5</v>
      </c>
      <c r="C5">
        <v>0.22</v>
      </c>
      <c r="D5" t="s">
        <v>2</v>
      </c>
      <c r="E5">
        <f t="shared" ref="E5:E68" si="3">$E4+1</f>
        <v>3</v>
      </c>
      <c r="F5" s="1">
        <f t="shared" si="0"/>
        <v>-26.384574905606751</v>
      </c>
      <c r="G5" s="1">
        <f t="shared" si="1"/>
        <v>-27.704574905606751</v>
      </c>
      <c r="I5" s="1">
        <f t="shared" si="2"/>
        <v>-34.867574905606745</v>
      </c>
    </row>
    <row r="6" spans="1:9">
      <c r="E6">
        <f t="shared" si="3"/>
        <v>4</v>
      </c>
      <c r="F6" s="1">
        <f t="shared" si="0"/>
        <v>-23.445800173440752</v>
      </c>
      <c r="G6" s="1">
        <f t="shared" si="1"/>
        <v>-25.20580017344075</v>
      </c>
      <c r="I6" s="1">
        <f t="shared" si="2"/>
        <v>-32.358800173440748</v>
      </c>
    </row>
    <row r="7" spans="1:9">
      <c r="A7" t="s">
        <v>7</v>
      </c>
      <c r="C7">
        <v>68.900000000000006</v>
      </c>
      <c r="D7" t="s">
        <v>3</v>
      </c>
      <c r="E7">
        <f t="shared" si="3"/>
        <v>5</v>
      </c>
      <c r="F7" s="1">
        <f t="shared" si="0"/>
        <v>-21.067599913279622</v>
      </c>
      <c r="G7" s="1">
        <f t="shared" si="1"/>
        <v>-23.267599913279625</v>
      </c>
      <c r="I7" s="1">
        <f t="shared" si="2"/>
        <v>-30.410599913279626</v>
      </c>
    </row>
    <row r="8" spans="1:9">
      <c r="A8" t="s">
        <v>8</v>
      </c>
      <c r="C8">
        <v>-113.34</v>
      </c>
      <c r="D8" t="s">
        <v>11</v>
      </c>
      <c r="E8">
        <f t="shared" si="3"/>
        <v>6</v>
      </c>
      <c r="F8" s="1">
        <f t="shared" si="0"/>
        <v>-19.043974992327126</v>
      </c>
      <c r="G8" s="1">
        <f t="shared" si="1"/>
        <v>-21.683974992327126</v>
      </c>
      <c r="I8" s="1">
        <f t="shared" si="2"/>
        <v>-28.816974992327122</v>
      </c>
    </row>
    <row r="9" spans="1:9">
      <c r="A9" t="s">
        <v>10</v>
      </c>
      <c r="C9">
        <v>5.0000000000000001E-3</v>
      </c>
      <c r="D9" t="s">
        <v>2</v>
      </c>
      <c r="E9">
        <f t="shared" si="3"/>
        <v>7</v>
      </c>
      <c r="F9" s="1">
        <f t="shared" si="0"/>
        <v>-17.265039199714867</v>
      </c>
      <c r="G9" s="1">
        <f t="shared" si="1"/>
        <v>-20.345039199714865</v>
      </c>
      <c r="I9" s="1">
        <f t="shared" si="2"/>
        <v>-27.468039199714863</v>
      </c>
    </row>
    <row r="10" spans="1:9">
      <c r="E10">
        <f t="shared" si="3"/>
        <v>8</v>
      </c>
      <c r="F10" s="1">
        <f t="shared" si="0"/>
        <v>-15.665200260161125</v>
      </c>
      <c r="G10" s="1">
        <f t="shared" si="1"/>
        <v>-19.185200260161128</v>
      </c>
      <c r="I10" s="1">
        <f t="shared" si="2"/>
        <v>-26.298200260161128</v>
      </c>
    </row>
    <row r="11" spans="1:9">
      <c r="A11" t="s">
        <v>12</v>
      </c>
      <c r="E11">
        <f t="shared" si="3"/>
        <v>9</v>
      </c>
      <c r="F11" s="1">
        <f t="shared" si="0"/>
        <v>-14.202149811213502</v>
      </c>
      <c r="G11" s="1">
        <f t="shared" si="1"/>
        <v>-18.162149811213503</v>
      </c>
      <c r="I11" s="1">
        <f t="shared" si="2"/>
        <v>-25.265149811213497</v>
      </c>
    </row>
    <row r="12" spans="1:9">
      <c r="E12">
        <f t="shared" si="3"/>
        <v>10</v>
      </c>
      <c r="F12" s="1">
        <f t="shared" si="0"/>
        <v>-12.847000000000001</v>
      </c>
      <c r="G12" s="1">
        <f t="shared" si="1"/>
        <v>-17.247</v>
      </c>
      <c r="I12" s="1">
        <f t="shared" si="2"/>
        <v>-24.339999999999996</v>
      </c>
    </row>
    <row r="13" spans="1:9">
      <c r="E13">
        <f t="shared" si="3"/>
        <v>11</v>
      </c>
      <c r="F13" s="1">
        <f t="shared" si="0"/>
        <v>-11.579146296835493</v>
      </c>
      <c r="G13" s="1">
        <f t="shared" si="1"/>
        <v>-16.419146296835496</v>
      </c>
      <c r="I13" s="1">
        <f t="shared" si="2"/>
        <v>-23.502146296835495</v>
      </c>
    </row>
    <row r="14" spans="1:9">
      <c r="E14">
        <f t="shared" si="3"/>
        <v>12</v>
      </c>
      <c r="F14" s="1">
        <f t="shared" si="0"/>
        <v>-10.3833750790475</v>
      </c>
      <c r="G14" s="1">
        <f t="shared" si="1"/>
        <v>-15.663375079047501</v>
      </c>
      <c r="I14" s="1">
        <f t="shared" si="2"/>
        <v>-22.736375079047502</v>
      </c>
    </row>
    <row r="15" spans="1:9">
      <c r="E15">
        <f t="shared" si="3"/>
        <v>13</v>
      </c>
      <c r="F15" s="1">
        <f t="shared" si="0"/>
        <v>-9.2481329538632657</v>
      </c>
      <c r="G15" s="1">
        <f t="shared" si="1"/>
        <v>-14.968132953863265</v>
      </c>
      <c r="I15" s="1">
        <f t="shared" si="2"/>
        <v>-22.03113295386326</v>
      </c>
    </row>
    <row r="16" spans="1:9">
      <c r="E16">
        <f t="shared" si="3"/>
        <v>14</v>
      </c>
      <c r="F16" s="1">
        <f t="shared" si="0"/>
        <v>-8.1644392864352398</v>
      </c>
      <c r="G16" s="1">
        <f t="shared" si="1"/>
        <v>-14.32443928643524</v>
      </c>
      <c r="I16" s="1">
        <f t="shared" si="2"/>
        <v>-21.377439286435237</v>
      </c>
    </row>
    <row r="17" spans="5:9">
      <c r="E17">
        <f t="shared" si="3"/>
        <v>15</v>
      </c>
      <c r="F17" s="1">
        <f t="shared" si="0"/>
        <v>-7.1251748188863715</v>
      </c>
      <c r="G17" s="1">
        <f t="shared" si="1"/>
        <v>-13.725174818886373</v>
      </c>
      <c r="I17" s="1">
        <f t="shared" si="2"/>
        <v>-20.768174818886372</v>
      </c>
    </row>
    <row r="18" spans="5:9">
      <c r="E18">
        <f t="shared" si="3"/>
        <v>16</v>
      </c>
      <c r="F18" s="1">
        <f t="shared" si="0"/>
        <v>-6.124600346881504</v>
      </c>
      <c r="G18" s="1">
        <f t="shared" si="1"/>
        <v>-13.164600346881503</v>
      </c>
      <c r="I18" s="1">
        <f t="shared" si="2"/>
        <v>-20.197600346881504</v>
      </c>
    </row>
    <row r="19" spans="5:9">
      <c r="E19">
        <f t="shared" si="3"/>
        <v>17</v>
      </c>
      <c r="F19" s="1">
        <f t="shared" si="0"/>
        <v>-5.1580215724345209</v>
      </c>
      <c r="G19" s="1">
        <f t="shared" si="1"/>
        <v>-12.638021572434521</v>
      </c>
      <c r="I19" s="1">
        <f t="shared" si="2"/>
        <v>-19.661021572434517</v>
      </c>
    </row>
    <row r="20" spans="5:9">
      <c r="E20">
        <f t="shared" si="3"/>
        <v>18</v>
      </c>
      <c r="F20" s="1">
        <f t="shared" si="0"/>
        <v>-4.2215498979338761</v>
      </c>
      <c r="G20" s="1">
        <f t="shared" si="1"/>
        <v>-12.141549897933878</v>
      </c>
      <c r="I20" s="1">
        <f t="shared" si="2"/>
        <v>-19.154549897933876</v>
      </c>
    </row>
    <row r="21" spans="5:9">
      <c r="E21">
        <f t="shared" si="3"/>
        <v>19</v>
      </c>
      <c r="F21" s="1">
        <f t="shared" si="0"/>
        <v>-3.3119279809434232</v>
      </c>
      <c r="G21" s="1">
        <f t="shared" si="1"/>
        <v>-11.671927980943423</v>
      </c>
      <c r="I21" s="1">
        <f t="shared" si="2"/>
        <v>-18.674927980943423</v>
      </c>
    </row>
    <row r="22" spans="5:9">
      <c r="E22">
        <f t="shared" si="3"/>
        <v>20</v>
      </c>
      <c r="F22" s="1">
        <f t="shared" si="0"/>
        <v>-2.4264000867203741</v>
      </c>
      <c r="G22" s="1">
        <f t="shared" si="1"/>
        <v>-11.226400086720375</v>
      </c>
      <c r="I22" s="1">
        <f t="shared" si="2"/>
        <v>-18.21940008672037</v>
      </c>
    </row>
    <row r="23" spans="5:9">
      <c r="E23">
        <f t="shared" si="3"/>
        <v>21</v>
      </c>
      <c r="F23" s="1">
        <f t="shared" si="0"/>
        <v>-1.5626141053216109</v>
      </c>
      <c r="G23" s="1">
        <f t="shared" si="1"/>
        <v>-10.802614105321613</v>
      </c>
      <c r="I23" s="1">
        <f t="shared" si="2"/>
        <v>-17.78561410532161</v>
      </c>
    </row>
    <row r="24" spans="5:9">
      <c r="E24">
        <f t="shared" si="3"/>
        <v>22</v>
      </c>
      <c r="F24" s="1">
        <f t="shared" si="0"/>
        <v>-0.71854638355587497</v>
      </c>
      <c r="G24" s="1">
        <f t="shared" si="1"/>
        <v>-10.398546383555875</v>
      </c>
      <c r="I24" s="1">
        <f t="shared" si="2"/>
        <v>-17.371546383555874</v>
      </c>
    </row>
    <row r="25" spans="5:9">
      <c r="E25">
        <f t="shared" si="3"/>
        <v>23</v>
      </c>
      <c r="F25" s="1">
        <f t="shared" si="0"/>
        <v>0.10755672035185526</v>
      </c>
      <c r="G25" s="1">
        <f t="shared" si="1"/>
        <v>-10.012443279648142</v>
      </c>
      <c r="I25" s="1">
        <f t="shared" si="2"/>
        <v>-16.975443279648143</v>
      </c>
    </row>
    <row r="26" spans="5:9">
      <c r="E26">
        <f t="shared" si="3"/>
        <v>24</v>
      </c>
      <c r="F26" s="1">
        <f t="shared" si="0"/>
        <v>0.91722483423212253</v>
      </c>
      <c r="G26" s="1">
        <f t="shared" si="1"/>
        <v>-9.6427751657678797</v>
      </c>
      <c r="I26" s="1">
        <f t="shared" si="2"/>
        <v>-16.595775165767876</v>
      </c>
    </row>
    <row r="27" spans="5:9">
      <c r="E27">
        <f t="shared" si="3"/>
        <v>25</v>
      </c>
      <c r="F27" s="1">
        <f t="shared" si="0"/>
        <v>1.7118001734407535</v>
      </c>
      <c r="G27" s="1">
        <f t="shared" si="1"/>
        <v>-9.2881998265592465</v>
      </c>
      <c r="I27" s="1">
        <f t="shared" si="2"/>
        <v>-16.231199826559244</v>
      </c>
    </row>
    <row r="28" spans="5:9">
      <c r="E28">
        <f t="shared" si="3"/>
        <v>26</v>
      </c>
      <c r="F28" s="1">
        <f t="shared" si="0"/>
        <v>2.4924669594163582</v>
      </c>
      <c r="G28" s="1">
        <f t="shared" si="1"/>
        <v>-8.9475330405836395</v>
      </c>
      <c r="I28" s="1">
        <f t="shared" si="2"/>
        <v>-15.880533040583639</v>
      </c>
    </row>
    <row r="29" spans="5:9">
      <c r="E29">
        <f t="shared" si="3"/>
        <v>27</v>
      </c>
      <c r="F29" s="1">
        <f t="shared" si="0"/>
        <v>3.2602752831797517</v>
      </c>
      <c r="G29" s="1">
        <f t="shared" si="1"/>
        <v>-8.6197247168202509</v>
      </c>
      <c r="I29" s="1">
        <f t="shared" si="2"/>
        <v>-15.542724716820246</v>
      </c>
    </row>
    <row r="30" spans="5:9">
      <c r="E30">
        <f t="shared" si="3"/>
        <v>28</v>
      </c>
      <c r="F30" s="1">
        <f t="shared" si="0"/>
        <v>4.0161606268443855</v>
      </c>
      <c r="G30" s="1">
        <f t="shared" si="1"/>
        <v>-8.3038393731556148</v>
      </c>
      <c r="I30" s="1">
        <f t="shared" si="2"/>
        <v>-15.216839373155612</v>
      </c>
    </row>
    <row r="31" spans="5:9">
      <c r="E31">
        <f t="shared" si="3"/>
        <v>29</v>
      </c>
      <c r="F31" s="1">
        <f t="shared" si="0"/>
        <v>4.760959957979118</v>
      </c>
      <c r="G31" s="1">
        <f t="shared" si="1"/>
        <v>-7.99904004202088</v>
      </c>
      <c r="I31" s="1">
        <f t="shared" si="2"/>
        <v>-14.902040042020879</v>
      </c>
    </row>
    <row r="32" spans="5:9">
      <c r="E32">
        <f t="shared" si="3"/>
        <v>30</v>
      </c>
      <c r="F32" s="1">
        <f t="shared" si="0"/>
        <v>5.4954250943932479</v>
      </c>
      <c r="G32" s="1">
        <f t="shared" si="1"/>
        <v>-7.7045749056067514</v>
      </c>
      <c r="I32" s="1">
        <f t="shared" si="2"/>
        <v>-14.597574905606752</v>
      </c>
    </row>
    <row r="33" spans="5:9">
      <c r="E33">
        <f t="shared" si="3"/>
        <v>31</v>
      </c>
      <c r="F33" s="1">
        <f t="shared" si="0"/>
        <v>6.2202338766854552</v>
      </c>
      <c r="G33" s="1">
        <f t="shared" si="1"/>
        <v>-7.4197661233145453</v>
      </c>
      <c r="I33" s="1">
        <f t="shared" si="2"/>
        <v>-14.302766123314541</v>
      </c>
    </row>
    <row r="34" spans="5:9">
      <c r="E34">
        <f t="shared" si="3"/>
        <v>32</v>
      </c>
      <c r="F34" s="1">
        <f t="shared" si="0"/>
        <v>6.9359995663981202</v>
      </c>
      <c r="G34" s="1">
        <f t="shared" si="1"/>
        <v>-7.1440004336018781</v>
      </c>
      <c r="I34" s="1">
        <f t="shared" si="2"/>
        <v>-14.017000433601876</v>
      </c>
    </row>
    <row r="35" spans="5:9">
      <c r="E35">
        <f t="shared" si="3"/>
        <v>33</v>
      </c>
      <c r="F35" s="1">
        <f t="shared" si="0"/>
        <v>7.6432787975577519</v>
      </c>
      <c r="G35" s="1">
        <f t="shared" si="1"/>
        <v>-6.8767212024422477</v>
      </c>
      <c r="I35" s="1">
        <f t="shared" si="2"/>
        <v>-13.739721202442247</v>
      </c>
    </row>
    <row r="36" spans="5:9">
      <c r="E36">
        <f t="shared" si="3"/>
        <v>34</v>
      </c>
      <c r="F36" s="1">
        <f t="shared" si="0"/>
        <v>8.3425783408451046</v>
      </c>
      <c r="G36" s="1">
        <f t="shared" si="1"/>
        <v>-6.6174216591548962</v>
      </c>
      <c r="I36" s="1">
        <f t="shared" si="2"/>
        <v>-13.470421659154891</v>
      </c>
    </row>
    <row r="37" spans="5:9">
      <c r="E37">
        <f t="shared" si="3"/>
        <v>35</v>
      </c>
      <c r="F37" s="1">
        <f t="shared" si="0"/>
        <v>9.0343608870055121</v>
      </c>
      <c r="G37" s="1">
        <f t="shared" si="1"/>
        <v>-6.3656391129944865</v>
      </c>
      <c r="I37" s="1">
        <f t="shared" si="2"/>
        <v>-13.208639112994483</v>
      </c>
    </row>
    <row r="38" spans="5:9">
      <c r="E38">
        <f t="shared" si="3"/>
        <v>36</v>
      </c>
      <c r="F38" s="1">
        <f t="shared" si="0"/>
        <v>9.7190500153457471</v>
      </c>
      <c r="G38" s="1">
        <f t="shared" si="1"/>
        <v>-6.1209499846542528</v>
      </c>
      <c r="I38" s="1">
        <f t="shared" si="2"/>
        <v>-12.953949984654251</v>
      </c>
    </row>
    <row r="39" spans="5:9">
      <c r="E39">
        <f t="shared" si="3"/>
        <v>37</v>
      </c>
      <c r="F39" s="1">
        <f t="shared" si="0"/>
        <v>10.397034481339901</v>
      </c>
      <c r="G39" s="1">
        <f t="shared" si="1"/>
        <v>-5.8829655186601002</v>
      </c>
      <c r="I39" s="1">
        <f t="shared" si="2"/>
        <v>-12.705965518660101</v>
      </c>
    </row>
    <row r="40" spans="5:9">
      <c r="E40">
        <f t="shared" si="3"/>
        <v>38</v>
      </c>
      <c r="F40" s="1">
        <f t="shared" si="0"/>
        <v>11.068671932336201</v>
      </c>
      <c r="G40" s="1">
        <f t="shared" si="1"/>
        <v>-5.6513280676637976</v>
      </c>
      <c r="I40" s="1">
        <f t="shared" si="2"/>
        <v>-12.464328067663793</v>
      </c>
    </row>
    <row r="41" spans="5:9">
      <c r="E41">
        <f t="shared" si="3"/>
        <v>39</v>
      </c>
      <c r="F41" s="1">
        <f t="shared" si="0"/>
        <v>11.734292140529984</v>
      </c>
      <c r="G41" s="1">
        <f t="shared" si="1"/>
        <v>-5.4257078594700161</v>
      </c>
      <c r="I41" s="1">
        <f t="shared" si="2"/>
        <v>-12.228707859470013</v>
      </c>
    </row>
    <row r="42" spans="5:9">
      <c r="E42">
        <f t="shared" si="3"/>
        <v>40</v>
      </c>
      <c r="F42" s="1">
        <f t="shared" si="0"/>
        <v>12.394199826559245</v>
      </c>
      <c r="G42" s="1">
        <f t="shared" si="1"/>
        <v>-5.2058001734407569</v>
      </c>
      <c r="I42" s="1">
        <f t="shared" si="2"/>
        <v>-11.998800173440756</v>
      </c>
    </row>
    <row r="43" spans="5:9">
      <c r="E43">
        <f t="shared" si="3"/>
        <v>41</v>
      </c>
      <c r="F43" s="1">
        <f t="shared" si="0"/>
        <v>13.048677134394708</v>
      </c>
      <c r="G43" s="1">
        <f t="shared" si="1"/>
        <v>-4.9913228656052908</v>
      </c>
      <c r="I43" s="1">
        <f t="shared" si="2"/>
        <v>-11.774322865605292</v>
      </c>
    </row>
    <row r="44" spans="5:9">
      <c r="E44">
        <f t="shared" si="3"/>
        <v>42</v>
      </c>
      <c r="F44" s="1">
        <f t="shared" si="0"/>
        <v>13.697985807958009</v>
      </c>
      <c r="G44" s="1">
        <f t="shared" si="1"/>
        <v>-4.7820141920419914</v>
      </c>
      <c r="I44" s="1">
        <f t="shared" si="2"/>
        <v>-11.555014192041988</v>
      </c>
    </row>
    <row r="45" spans="5:9">
      <c r="E45">
        <f t="shared" si="3"/>
        <v>43</v>
      </c>
      <c r="F45" s="1">
        <f t="shared" si="0"/>
        <v>14.342369111591729</v>
      </c>
      <c r="G45" s="1">
        <f t="shared" si="1"/>
        <v>-4.5776308884082724</v>
      </c>
      <c r="I45" s="1">
        <f t="shared" si="2"/>
        <v>-11.34063088840827</v>
      </c>
    </row>
    <row r="46" spans="5:9">
      <c r="E46">
        <f t="shared" si="3"/>
        <v>44</v>
      </c>
      <c r="F46" s="1">
        <f t="shared" si="0"/>
        <v>14.98205352972375</v>
      </c>
      <c r="G46" s="1">
        <f t="shared" si="1"/>
        <v>-4.3779464702762496</v>
      </c>
      <c r="I46" s="1">
        <f t="shared" si="2"/>
        <v>-11.13094647027625</v>
      </c>
    </row>
    <row r="47" spans="5:9">
      <c r="E47">
        <f t="shared" si="3"/>
        <v>45</v>
      </c>
      <c r="F47" s="1">
        <f t="shared" si="0"/>
        <v>15.617250275506873</v>
      </c>
      <c r="G47" s="1">
        <f t="shared" si="1"/>
        <v>-4.182749724493128</v>
      </c>
      <c r="I47" s="1">
        <f t="shared" si="2"/>
        <v>-10.925749724493123</v>
      </c>
    </row>
    <row r="48" spans="5:9">
      <c r="E48">
        <f t="shared" si="3"/>
        <v>46</v>
      </c>
      <c r="F48" s="1">
        <f t="shared" si="0"/>
        <v>16.248156633631478</v>
      </c>
      <c r="G48" s="1">
        <f t="shared" si="1"/>
        <v>-3.9918433663685207</v>
      </c>
      <c r="I48" s="1">
        <f t="shared" si="2"/>
        <v>-10.724843366368518</v>
      </c>
    </row>
    <row r="49" spans="5:9">
      <c r="E49">
        <f t="shared" si="3"/>
        <v>47</v>
      </c>
      <c r="F49" s="1">
        <f t="shared" si="0"/>
        <v>16.874957158714352</v>
      </c>
      <c r="G49" s="1">
        <f t="shared" si="1"/>
        <v>-3.8050428412856476</v>
      </c>
      <c r="I49" s="1">
        <f t="shared" si="2"/>
        <v>-10.528042841285647</v>
      </c>
    </row>
    <row r="50" spans="5:9">
      <c r="E50">
        <f t="shared" si="3"/>
        <v>48</v>
      </c>
      <c r="F50" s="1">
        <f t="shared" si="0"/>
        <v>17.497824747511746</v>
      </c>
      <c r="G50" s="1">
        <f t="shared" si="1"/>
        <v>-3.6221752524882547</v>
      </c>
      <c r="I50" s="1">
        <f t="shared" si="2"/>
        <v>-10.335175252488256</v>
      </c>
    </row>
    <row r="51" spans="5:9">
      <c r="E51">
        <f t="shared" si="3"/>
        <v>49</v>
      </c>
      <c r="F51" s="1">
        <f t="shared" si="0"/>
        <v>18.116921600570269</v>
      </c>
      <c r="G51" s="1">
        <f t="shared" si="1"/>
        <v>-3.44307839942973</v>
      </c>
      <c r="I51" s="1">
        <f t="shared" si="2"/>
        <v>-10.146078399429726</v>
      </c>
    </row>
    <row r="52" spans="5:9">
      <c r="E52">
        <f t="shared" si="3"/>
        <v>50</v>
      </c>
      <c r="F52" s="1">
        <f t="shared" si="0"/>
        <v>18.732400086720375</v>
      </c>
      <c r="G52" s="1">
        <f t="shared" si="1"/>
        <v>-3.267599913279625</v>
      </c>
      <c r="I52" s="1">
        <f t="shared" si="2"/>
        <v>-9.9605999132796228</v>
      </c>
    </row>
    <row r="53" spans="5:9">
      <c r="E53">
        <f t="shared" si="3"/>
        <v>51</v>
      </c>
      <c r="F53" s="1">
        <f t="shared" si="0"/>
        <v>19.344403521958728</v>
      </c>
      <c r="G53" s="1">
        <f t="shared" si="1"/>
        <v>-3.0955964780412728</v>
      </c>
      <c r="I53" s="1">
        <f t="shared" si="2"/>
        <v>-9.7785964780412726</v>
      </c>
    </row>
    <row r="54" spans="5:9">
      <c r="E54">
        <f t="shared" si="3"/>
        <v>52</v>
      </c>
      <c r="F54" s="1">
        <f t="shared" si="0"/>
        <v>19.953066872695981</v>
      </c>
      <c r="G54" s="1">
        <f t="shared" si="1"/>
        <v>-2.926933127304018</v>
      </c>
      <c r="I54" s="1">
        <f t="shared" si="2"/>
        <v>-9.5999331273040127</v>
      </c>
    </row>
    <row r="55" spans="5:9">
      <c r="E55">
        <f t="shared" si="3"/>
        <v>53</v>
      </c>
      <c r="F55" s="1">
        <f t="shared" si="0"/>
        <v>20.55851739201578</v>
      </c>
      <c r="G55" s="1">
        <f t="shared" si="1"/>
        <v>-2.7614826079842203</v>
      </c>
      <c r="I55" s="1">
        <f t="shared" si="2"/>
        <v>-9.424482607984217</v>
      </c>
    </row>
    <row r="56" spans="5:9">
      <c r="E56">
        <f t="shared" si="3"/>
        <v>54</v>
      </c>
      <c r="F56" s="1">
        <f t="shared" si="0"/>
        <v>21.160875196459376</v>
      </c>
      <c r="G56" s="1">
        <f t="shared" si="1"/>
        <v>-2.5991248035406258</v>
      </c>
      <c r="I56" s="1">
        <f t="shared" si="2"/>
        <v>-9.2521248035406245</v>
      </c>
    </row>
    <row r="57" spans="5:9">
      <c r="E57">
        <f t="shared" si="3"/>
        <v>55</v>
      </c>
      <c r="F57" s="1">
        <f t="shared" si="0"/>
        <v>21.760253789884874</v>
      </c>
      <c r="G57" s="1">
        <f t="shared" si="1"/>
        <v>-2.4397462101151248</v>
      </c>
      <c r="I57" s="1">
        <f t="shared" si="2"/>
        <v>-9.0827462101151255</v>
      </c>
    </row>
    <row r="58" spans="5:9">
      <c r="E58">
        <f t="shared" si="3"/>
        <v>56</v>
      </c>
      <c r="F58" s="1">
        <f t="shared" si="0"/>
        <v>22.356760540124007</v>
      </c>
      <c r="G58" s="1">
        <f t="shared" si="1"/>
        <v>-2.2832394598759933</v>
      </c>
      <c r="I58" s="1">
        <f t="shared" si="2"/>
        <v>-8.9162394598759889</v>
      </c>
    </row>
    <row r="59" spans="5:9">
      <c r="E59">
        <f t="shared" si="3"/>
        <v>57</v>
      </c>
      <c r="F59" s="1">
        <f t="shared" si="0"/>
        <v>22.950497113449831</v>
      </c>
      <c r="G59" s="1">
        <f t="shared" si="1"/>
        <v>-2.1295028865501706</v>
      </c>
      <c r="I59" s="1">
        <f t="shared" si="2"/>
        <v>-8.7525028865501682</v>
      </c>
    </row>
    <row r="60" spans="5:9">
      <c r="E60">
        <f t="shared" si="3"/>
        <v>58</v>
      </c>
      <c r="F60" s="1">
        <f t="shared" si="0"/>
        <v>23.541559871258745</v>
      </c>
      <c r="G60" s="1">
        <f t="shared" si="1"/>
        <v>-1.978440128741255</v>
      </c>
      <c r="I60" s="1">
        <f t="shared" si="2"/>
        <v>-8.5914401287412545</v>
      </c>
    </row>
    <row r="61" spans="5:9">
      <c r="E61">
        <f t="shared" si="3"/>
        <v>59</v>
      </c>
      <c r="F61" s="1">
        <f t="shared" si="0"/>
        <v>24.130040232842887</v>
      </c>
      <c r="G61" s="1">
        <f t="shared" si="1"/>
        <v>-1.8299597671571135</v>
      </c>
      <c r="I61" s="1">
        <f t="shared" si="2"/>
        <v>-8.4329597671571079</v>
      </c>
    </row>
    <row r="62" spans="5:9">
      <c r="E62">
        <f t="shared" si="3"/>
        <v>60</v>
      </c>
      <c r="F62" s="1">
        <f t="shared" si="0"/>
        <v>24.716025007672869</v>
      </c>
      <c r="G62" s="1">
        <f t="shared" si="1"/>
        <v>-1.6839749923271299</v>
      </c>
      <c r="I62" s="1">
        <f t="shared" si="2"/>
        <v>-8.2769749923271263</v>
      </c>
    </row>
    <row r="63" spans="5:9">
      <c r="E63">
        <f t="shared" si="3"/>
        <v>61</v>
      </c>
      <c r="F63" s="1">
        <f t="shared" si="0"/>
        <v>25.299596700215343</v>
      </c>
      <c r="G63" s="1">
        <f t="shared" si="1"/>
        <v>-1.5404032997846571</v>
      </c>
      <c r="I63" s="1">
        <f t="shared" si="2"/>
        <v>-8.1234032997846555</v>
      </c>
    </row>
    <row r="64" spans="5:9">
      <c r="E64">
        <f t="shared" si="3"/>
        <v>62</v>
      </c>
      <c r="F64" s="1">
        <f t="shared" si="0"/>
        <v>25.880833789965081</v>
      </c>
      <c r="G64" s="1">
        <f t="shared" si="1"/>
        <v>-1.3991662100349203</v>
      </c>
      <c r="I64" s="1">
        <f t="shared" si="2"/>
        <v>-7.9721662100349207</v>
      </c>
    </row>
    <row r="65" spans="5:9">
      <c r="E65">
        <f t="shared" si="3"/>
        <v>63</v>
      </c>
      <c r="F65" s="1">
        <f t="shared" si="0"/>
        <v>26.459810989071634</v>
      </c>
      <c r="G65" s="1">
        <f t="shared" si="1"/>
        <v>-1.2601890109283644</v>
      </c>
      <c r="I65" s="1">
        <f t="shared" si="2"/>
        <v>-7.8231890109283597</v>
      </c>
    </row>
    <row r="66" spans="5:9">
      <c r="E66">
        <f t="shared" si="3"/>
        <v>64</v>
      </c>
      <c r="F66" s="1">
        <f t="shared" si="0"/>
        <v>27.036599479677744</v>
      </c>
      <c r="G66" s="1">
        <f t="shared" si="1"/>
        <v>-1.1234005203222566</v>
      </c>
      <c r="I66" s="1">
        <f t="shared" si="2"/>
        <v>-7.6764005203222538</v>
      </c>
    </row>
    <row r="67" spans="5:9">
      <c r="E67">
        <f t="shared" si="3"/>
        <v>65</v>
      </c>
      <c r="F67" s="1">
        <f t="shared" si="0"/>
        <v>27.611267132857108</v>
      </c>
      <c r="G67" s="1">
        <f t="shared" si="1"/>
        <v>-0.98873286714289321</v>
      </c>
      <c r="I67" s="1">
        <f t="shared" si="2"/>
        <v>-7.5317328671428925</v>
      </c>
    </row>
    <row r="68" spans="5:9">
      <c r="E68">
        <f t="shared" si="3"/>
        <v>66</v>
      </c>
      <c r="F68" s="1">
        <f t="shared" ref="F68:F101" si="4">$C$3 + $C$4 + 2*($C$5*$E68) + 20*(LOG($E68))</f>
        <v>28.183878710837377</v>
      </c>
      <c r="G68" s="1">
        <f t="shared" ref="G68:G101" si="5">$C$3 + $C$4 + 20*(LOG($E68))</f>
        <v>-0.85612128916262265</v>
      </c>
      <c r="I68" s="1">
        <f t="shared" ref="I68:I101" si="6">$C$7 + $C$8 + 2*($C$9*$E68) + 20*(LOG($E68))</f>
        <v>-7.3891212891626239</v>
      </c>
    </row>
    <row r="69" spans="5:9">
      <c r="E69">
        <f t="shared" ref="E69:E101" si="7">$E68+1</f>
        <v>67</v>
      </c>
      <c r="F69" s="1">
        <f t="shared" si="4"/>
        <v>28.754496054016531</v>
      </c>
      <c r="G69" s="1">
        <f t="shared" si="5"/>
        <v>-0.72550394598346912</v>
      </c>
      <c r="I69" s="1">
        <f t="shared" si="6"/>
        <v>-7.2485039459834653</v>
      </c>
    </row>
    <row r="70" spans="5:9">
      <c r="E70">
        <f t="shared" si="7"/>
        <v>68</v>
      </c>
      <c r="F70" s="1">
        <f t="shared" si="4"/>
        <v>29.323178254124727</v>
      </c>
      <c r="G70" s="1">
        <f t="shared" si="5"/>
        <v>-0.5968217458752747</v>
      </c>
      <c r="I70" s="1">
        <f t="shared" si="6"/>
        <v>-7.1098217458752728</v>
      </c>
    </row>
    <row r="71" spans="5:9">
      <c r="E71">
        <f t="shared" si="7"/>
        <v>69</v>
      </c>
      <c r="F71" s="1">
        <f t="shared" si="4"/>
        <v>29.889981814745106</v>
      </c>
      <c r="G71" s="1">
        <f t="shared" si="5"/>
        <v>-0.47001818525489369</v>
      </c>
      <c r="I71" s="1">
        <f t="shared" si="6"/>
        <v>-6.9730181852548938</v>
      </c>
    </row>
    <row r="72" spans="5:9">
      <c r="E72">
        <f t="shared" si="7"/>
        <v>70</v>
      </c>
      <c r="F72" s="1">
        <f t="shared" si="4"/>
        <v>30.454960800285139</v>
      </c>
      <c r="G72" s="1">
        <f t="shared" si="5"/>
        <v>-0.34503919971486141</v>
      </c>
      <c r="I72" s="1">
        <f t="shared" si="6"/>
        <v>-6.8380391997148564</v>
      </c>
    </row>
    <row r="73" spans="5:9">
      <c r="E73">
        <f t="shared" si="7"/>
        <v>71</v>
      </c>
      <c r="F73" s="1">
        <f t="shared" si="4"/>
        <v>31.018166974381504</v>
      </c>
      <c r="G73" s="1">
        <f t="shared" si="5"/>
        <v>-0.22183302561849416</v>
      </c>
      <c r="I73" s="1">
        <f t="shared" si="6"/>
        <v>-6.7048330256184911</v>
      </c>
    </row>
    <row r="74" spans="5:9">
      <c r="E74">
        <f t="shared" si="7"/>
        <v>72</v>
      </c>
      <c r="F74" s="1">
        <f t="shared" si="4"/>
        <v>31.579649928625372</v>
      </c>
      <c r="G74" s="1">
        <f t="shared" si="5"/>
        <v>-0.1003500713746277</v>
      </c>
      <c r="I74" s="1">
        <f t="shared" si="6"/>
        <v>-6.5733500713746267</v>
      </c>
    </row>
    <row r="75" spans="5:9">
      <c r="E75">
        <f t="shared" si="7"/>
        <v>73</v>
      </c>
      <c r="F75" s="1">
        <f t="shared" si="4"/>
        <v>32.139457202409112</v>
      </c>
      <c r="G75" s="1">
        <f t="shared" si="5"/>
        <v>1.9457202409114416E-2</v>
      </c>
      <c r="I75" s="1">
        <f t="shared" si="6"/>
        <v>-6.4435427975908866</v>
      </c>
    </row>
    <row r="76" spans="5:9">
      <c r="E76">
        <f t="shared" si="7"/>
        <v>74</v>
      </c>
      <c r="F76" s="1">
        <f t="shared" si="4"/>
        <v>32.697634394619527</v>
      </c>
      <c r="G76" s="1">
        <f t="shared" si="5"/>
        <v>0.13763439461952487</v>
      </c>
      <c r="I76" s="1">
        <f t="shared" si="6"/>
        <v>-6.315365605380471</v>
      </c>
    </row>
    <row r="77" spans="5:9">
      <c r="E77">
        <f t="shared" si="7"/>
        <v>75</v>
      </c>
      <c r="F77" s="1">
        <f t="shared" si="4"/>
        <v>33.254225267834002</v>
      </c>
      <c r="G77" s="1">
        <f t="shared" si="5"/>
        <v>0.25422526783400201</v>
      </c>
      <c r="I77" s="1">
        <f t="shared" si="6"/>
        <v>-6.1887747321659958</v>
      </c>
    </row>
    <row r="78" spans="5:9">
      <c r="E78">
        <f t="shared" si="7"/>
        <v>76</v>
      </c>
      <c r="F78" s="1">
        <f t="shared" si="4"/>
        <v>33.809271845615825</v>
      </c>
      <c r="G78" s="1">
        <f t="shared" si="5"/>
        <v>0.36927184561582749</v>
      </c>
      <c r="I78" s="1">
        <f t="shared" si="6"/>
        <v>-6.0637281543841723</v>
      </c>
    </row>
    <row r="79" spans="5:9">
      <c r="E79">
        <f t="shared" si="7"/>
        <v>77</v>
      </c>
      <c r="F79" s="1">
        <f t="shared" si="4"/>
        <v>34.362814503449641</v>
      </c>
      <c r="G79" s="1">
        <f t="shared" si="5"/>
        <v>0.48281450344963872</v>
      </c>
      <c r="I79" s="1">
        <f t="shared" si="6"/>
        <v>-5.940185496550356</v>
      </c>
    </row>
    <row r="80" spans="5:9">
      <c r="E80">
        <f t="shared" si="7"/>
        <v>78</v>
      </c>
      <c r="F80" s="1">
        <f t="shared" si="4"/>
        <v>34.914892053809609</v>
      </c>
      <c r="G80" s="1">
        <f t="shared" si="5"/>
        <v>0.59489205380960897</v>
      </c>
      <c r="I80" s="1">
        <f t="shared" si="6"/>
        <v>-5.8181079461903877</v>
      </c>
    </row>
    <row r="81" spans="5:9">
      <c r="E81">
        <f t="shared" si="7"/>
        <v>79</v>
      </c>
      <c r="F81" s="1">
        <f t="shared" si="4"/>
        <v>35.465541825808828</v>
      </c>
      <c r="G81" s="1">
        <f t="shared" si="5"/>
        <v>0.70554182580882951</v>
      </c>
      <c r="I81" s="1">
        <f t="shared" si="6"/>
        <v>-5.6974581741911692</v>
      </c>
    </row>
    <row r="82" spans="5:9">
      <c r="E82">
        <f t="shared" si="7"/>
        <v>80</v>
      </c>
      <c r="F82" s="1">
        <f t="shared" si="4"/>
        <v>36.014799739838871</v>
      </c>
      <c r="G82" s="1">
        <f t="shared" si="5"/>
        <v>0.81479973983886822</v>
      </c>
      <c r="I82" s="1">
        <f t="shared" si="6"/>
        <v>-5.5782002601611325</v>
      </c>
    </row>
    <row r="83" spans="5:9">
      <c r="E83">
        <f t="shared" si="7"/>
        <v>81</v>
      </c>
      <c r="F83" s="1">
        <f t="shared" si="4"/>
        <v>36.562700377572995</v>
      </c>
      <c r="G83" s="1">
        <f t="shared" si="5"/>
        <v>0.92270037757299406</v>
      </c>
      <c r="I83" s="1">
        <f t="shared" si="6"/>
        <v>-5.4602996224270015</v>
      </c>
    </row>
    <row r="84" spans="5:9">
      <c r="E84">
        <f t="shared" si="7"/>
        <v>82</v>
      </c>
      <c r="F84" s="1">
        <f t="shared" si="4"/>
        <v>37.109277047674333</v>
      </c>
      <c r="G84" s="1">
        <f t="shared" si="5"/>
        <v>1.0292770476743343</v>
      </c>
      <c r="I84" s="1">
        <f t="shared" si="6"/>
        <v>-5.3437229523256633</v>
      </c>
    </row>
    <row r="85" spans="5:9">
      <c r="E85">
        <f t="shared" si="7"/>
        <v>83</v>
      </c>
      <c r="F85" s="1">
        <f t="shared" si="4"/>
        <v>37.654561847521485</v>
      </c>
      <c r="G85" s="1">
        <f t="shared" si="5"/>
        <v>1.134561847521482</v>
      </c>
      <c r="I85" s="1">
        <f t="shared" si="6"/>
        <v>-5.2284381524785175</v>
      </c>
    </row>
    <row r="86" spans="5:9">
      <c r="E86">
        <f t="shared" si="7"/>
        <v>84</v>
      </c>
      <c r="F86" s="1">
        <f t="shared" si="4"/>
        <v>38.198585721237635</v>
      </c>
      <c r="G86" s="1">
        <f t="shared" si="5"/>
        <v>1.2385857212376337</v>
      </c>
      <c r="I86" s="1">
        <f t="shared" si="6"/>
        <v>-5.1144142787623608</v>
      </c>
    </row>
    <row r="87" spans="5:9">
      <c r="E87">
        <f t="shared" si="7"/>
        <v>85</v>
      </c>
      <c r="F87" s="1">
        <f t="shared" si="4"/>
        <v>38.741378514285849</v>
      </c>
      <c r="G87" s="1">
        <f t="shared" si="5"/>
        <v>1.3413785142858501</v>
      </c>
      <c r="I87" s="1">
        <f t="shared" si="6"/>
        <v>-5.0016214857141463</v>
      </c>
    </row>
    <row r="88" spans="5:9">
      <c r="E88">
        <f t="shared" si="7"/>
        <v>86</v>
      </c>
      <c r="F88" s="1">
        <f t="shared" si="4"/>
        <v>39.282969024871356</v>
      </c>
      <c r="G88" s="1">
        <f t="shared" si="5"/>
        <v>1.4429690248713527</v>
      </c>
      <c r="I88" s="1">
        <f t="shared" si="6"/>
        <v>-4.8900309751286457</v>
      </c>
    </row>
    <row r="89" spans="5:9">
      <c r="E89">
        <f t="shared" si="7"/>
        <v>87</v>
      </c>
      <c r="F89" s="1">
        <f t="shared" si="4"/>
        <v>39.823385052372373</v>
      </c>
      <c r="G89" s="1">
        <f t="shared" si="5"/>
        <v>1.543385052372372</v>
      </c>
      <c r="I89" s="1">
        <f t="shared" si="6"/>
        <v>-4.7796149476276284</v>
      </c>
    </row>
    <row r="90" spans="5:9">
      <c r="E90">
        <f t="shared" si="7"/>
        <v>88</v>
      </c>
      <c r="F90" s="1">
        <f t="shared" si="4"/>
        <v>40.362653443003374</v>
      </c>
      <c r="G90" s="1">
        <f t="shared" si="5"/>
        <v>1.6426534430033755</v>
      </c>
      <c r="I90" s="1">
        <f t="shared" si="6"/>
        <v>-4.6703465569966198</v>
      </c>
    </row>
    <row r="91" spans="5:9">
      <c r="E91">
        <f t="shared" si="7"/>
        <v>89</v>
      </c>
      <c r="F91" s="1">
        <f t="shared" si="4"/>
        <v>40.900800132898262</v>
      </c>
      <c r="G91" s="1">
        <f t="shared" si="5"/>
        <v>1.7408001328982579</v>
      </c>
      <c r="I91" s="1">
        <f t="shared" si="6"/>
        <v>-4.5621998671017394</v>
      </c>
    </row>
    <row r="92" spans="5:9">
      <c r="E92">
        <f t="shared" si="7"/>
        <v>90</v>
      </c>
      <c r="F92" s="1">
        <f t="shared" si="4"/>
        <v>41.437850188786499</v>
      </c>
      <c r="G92" s="1">
        <f t="shared" si="5"/>
        <v>1.8378501887864971</v>
      </c>
      <c r="I92" s="1">
        <f t="shared" si="6"/>
        <v>-4.4551498112135022</v>
      </c>
    </row>
    <row r="93" spans="5:9">
      <c r="E93">
        <f t="shared" si="7"/>
        <v>91</v>
      </c>
      <c r="F93" s="1">
        <f t="shared" si="4"/>
        <v>41.973827846421869</v>
      </c>
      <c r="G93" s="1">
        <f t="shared" si="5"/>
        <v>1.9338278464218703</v>
      </c>
      <c r="I93" s="1">
        <f t="shared" si="6"/>
        <v>-4.3491721535781309</v>
      </c>
    </row>
    <row r="94" spans="5:9">
      <c r="E94">
        <f t="shared" si="7"/>
        <v>92</v>
      </c>
      <c r="F94" s="1">
        <f t="shared" si="4"/>
        <v>42.508756546911101</v>
      </c>
      <c r="G94" s="1">
        <f t="shared" si="5"/>
        <v>2.0287565469111044</v>
      </c>
      <c r="I94" s="1">
        <f t="shared" si="6"/>
        <v>-4.2442434530888917</v>
      </c>
    </row>
    <row r="95" spans="5:9">
      <c r="E95">
        <f t="shared" si="7"/>
        <v>93</v>
      </c>
      <c r="F95" s="1">
        <f t="shared" si="4"/>
        <v>43.042658971078701</v>
      </c>
      <c r="G95" s="1">
        <f t="shared" si="5"/>
        <v>2.1226589710786996</v>
      </c>
      <c r="I95" s="1">
        <f t="shared" si="6"/>
        <v>-4.1403410289212985</v>
      </c>
    </row>
    <row r="96" spans="5:9">
      <c r="E96">
        <f t="shared" si="7"/>
        <v>94</v>
      </c>
      <c r="F96" s="1">
        <f t="shared" si="4"/>
        <v>43.57555707199397</v>
      </c>
      <c r="G96" s="1">
        <f t="shared" si="5"/>
        <v>2.2155570719939703</v>
      </c>
      <c r="I96" s="1">
        <f t="shared" si="6"/>
        <v>-4.0374429280060298</v>
      </c>
    </row>
    <row r="97" spans="5:9">
      <c r="E97">
        <f t="shared" si="7"/>
        <v>95</v>
      </c>
      <c r="F97" s="1">
        <f t="shared" si="4"/>
        <v>44.107472105776957</v>
      </c>
      <c r="G97" s="1">
        <f t="shared" si="5"/>
        <v>2.3074721057769594</v>
      </c>
      <c r="I97" s="1">
        <f t="shared" si="6"/>
        <v>-3.9355278942230356</v>
      </c>
    </row>
    <row r="98" spans="5:9">
      <c r="E98">
        <f t="shared" si="7"/>
        <v>96</v>
      </c>
      <c r="F98" s="1">
        <f t="shared" si="4"/>
        <v>44.638424660791372</v>
      </c>
      <c r="G98" s="1">
        <f t="shared" si="5"/>
        <v>2.3984246607913704</v>
      </c>
      <c r="I98" s="1">
        <f t="shared" si="6"/>
        <v>-3.8345753392086266</v>
      </c>
    </row>
    <row r="99" spans="5:9">
      <c r="E99">
        <f t="shared" si="7"/>
        <v>97</v>
      </c>
      <c r="F99" s="1">
        <f t="shared" si="4"/>
        <v>45.168434685324897</v>
      </c>
      <c r="G99" s="1">
        <f t="shared" si="5"/>
        <v>2.4884346853248971</v>
      </c>
      <c r="I99" s="1">
        <f t="shared" si="6"/>
        <v>-3.7345653146751019</v>
      </c>
    </row>
    <row r="100" spans="5:9">
      <c r="E100">
        <f t="shared" si="7"/>
        <v>98</v>
      </c>
      <c r="F100" s="1">
        <f t="shared" si="4"/>
        <v>45.697521513849892</v>
      </c>
      <c r="G100" s="1">
        <f t="shared" si="5"/>
        <v>2.577521513849895</v>
      </c>
      <c r="I100" s="1">
        <f t="shared" si="6"/>
        <v>-3.6354784861501059</v>
      </c>
    </row>
    <row r="101" spans="5:9">
      <c r="E101">
        <f t="shared" si="7"/>
        <v>99</v>
      </c>
      <c r="F101" s="1">
        <f t="shared" si="4"/>
        <v>46.225703891950999</v>
      </c>
      <c r="G101" s="1">
        <f t="shared" si="5"/>
        <v>2.6657038919509972</v>
      </c>
      <c r="I101" s="1">
        <f t="shared" si="6"/>
        <v>-3.5372961080489986</v>
      </c>
    </row>
    <row r="102" spans="5:9">
      <c r="F102" s="1"/>
      <c r="G102" s="1"/>
    </row>
    <row r="103" spans="5:9">
      <c r="F103" s="1"/>
      <c r="G103" s="1"/>
    </row>
    <row r="104" spans="5:9">
      <c r="F104" s="1"/>
      <c r="G104" s="1"/>
    </row>
    <row r="105" spans="5:9">
      <c r="F105" s="1"/>
      <c r="G105" s="1"/>
    </row>
    <row r="106" spans="5:9">
      <c r="F106" s="1"/>
      <c r="G106" s="1"/>
    </row>
    <row r="107" spans="5:9">
      <c r="F107" s="1"/>
      <c r="G107" s="1"/>
    </row>
    <row r="108" spans="5:9">
      <c r="F108" s="1"/>
      <c r="G108" s="1"/>
    </row>
    <row r="109" spans="5:9">
      <c r="F109" s="1"/>
      <c r="G109" s="1"/>
    </row>
    <row r="110" spans="5:9">
      <c r="F110" s="1"/>
      <c r="G110" s="1"/>
    </row>
    <row r="111" spans="5:9">
      <c r="F111" s="1"/>
      <c r="G111" s="1"/>
    </row>
    <row r="112" spans="5:9">
      <c r="F112" s="1"/>
      <c r="G112" s="1"/>
    </row>
    <row r="113" spans="6:7">
      <c r="F113" s="1"/>
      <c r="G113" s="1"/>
    </row>
    <row r="114" spans="6:7">
      <c r="F114" s="1"/>
      <c r="G114" s="1"/>
    </row>
    <row r="115" spans="6:7">
      <c r="F115" s="1"/>
      <c r="G115" s="1"/>
    </row>
    <row r="116" spans="6:7">
      <c r="F116" s="1"/>
      <c r="G116" s="1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NCAR/UCAR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rilling</dc:creator>
  <cp:lastModifiedBy>rilling</cp:lastModifiedBy>
  <cp:lastPrinted>2005-06-25T15:20:29Z</cp:lastPrinted>
  <dcterms:created xsi:type="dcterms:W3CDTF">2005-06-20T18:56:05Z</dcterms:created>
  <dcterms:modified xsi:type="dcterms:W3CDTF">2012-09-24T22:11:48Z</dcterms:modified>
</cp:coreProperties>
</file>